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2120" windowHeight="3900" tabRatio="776" activeTab="0"/>
  </bookViews>
  <sheets>
    <sheet name="cover page" sheetId="1" r:id="rId1"/>
    <sheet name="Sch. A - Admin" sheetId="2" r:id="rId2"/>
    <sheet name="Sch. A -Facility Operation" sheetId="3" r:id="rId3"/>
    <sheet name="Sch. A -Property" sheetId="4" r:id="rId4"/>
    <sheet name="Sch. A - Room, Board &amp; Support" sheetId="5" r:id="rId5"/>
    <sheet name="Sch. A - Treatment" sheetId="6" r:id="rId6"/>
    <sheet name="Sch. A Non-Reimbursable" sheetId="7" r:id="rId7"/>
    <sheet name="Sch. B and C" sheetId="8" r:id="rId8"/>
    <sheet name="Sch. D" sheetId="9" r:id="rId9"/>
    <sheet name="Sch. E" sheetId="10" r:id="rId10"/>
    <sheet name="Sch. F" sheetId="11" r:id="rId11"/>
    <sheet name="DECLARATION" sheetId="12" r:id="rId12"/>
    <sheet name="Additional Information" sheetId="13" r:id="rId13"/>
    <sheet name="Additional Information (2)" sheetId="14" r:id="rId14"/>
  </sheets>
  <definedNames>
    <definedName name="_xlnm.Print_Area" localSheetId="5">'Sch. A - Treatment'!$A$1:$H$31</definedName>
    <definedName name="_xlnm.Print_Area" localSheetId="8">'Sch. D'!$A$1:$J$28</definedName>
  </definedNames>
  <calcPr fullCalcOnLoad="1"/>
</workbook>
</file>

<file path=xl/sharedStrings.xml><?xml version="1.0" encoding="utf-8"?>
<sst xmlns="http://schemas.openxmlformats.org/spreadsheetml/2006/main" count="558" uniqueCount="316">
  <si>
    <t>TO</t>
  </si>
  <si>
    <t>Partnership</t>
  </si>
  <si>
    <t>City Owned</t>
  </si>
  <si>
    <t>State of Kansas</t>
  </si>
  <si>
    <t>AGENCY USE ONLY</t>
  </si>
  <si>
    <t>OTHER (SPECIFY)</t>
  </si>
  <si>
    <t>(4)</t>
  </si>
  <si>
    <t>(5)</t>
  </si>
  <si>
    <t>DO NOT CROSS OUT OR RETITLE LINES</t>
  </si>
  <si>
    <t>DO NOT INCLUDE MORE THAN ONE AMOUNT PER LINE.</t>
  </si>
  <si>
    <t>SCHEDULE A</t>
  </si>
  <si>
    <t>EXPENSE STATEMENT</t>
  </si>
  <si>
    <t>(AGENCY USE)</t>
  </si>
  <si>
    <t>TOTAL ANNUAL HOURS PAID</t>
  </si>
  <si>
    <t>PER BOOKS OR FEDERAL TAX RETURN</t>
  </si>
  <si>
    <t>PROVIDER ADJUSTMENTS</t>
  </si>
  <si>
    <t>RESIDENT RELATED EXPENSES</t>
  </si>
  <si>
    <t>STATE ADJUSTMENTS</t>
  </si>
  <si>
    <t>ADJ RESIDENT RELATED EXPENSES</t>
  </si>
  <si>
    <t>(1)</t>
  </si>
  <si>
    <t>(2)</t>
  </si>
  <si>
    <t>(3)</t>
  </si>
  <si>
    <t>(6)</t>
  </si>
  <si>
    <t>EMPLOYEE BENEFITS</t>
  </si>
  <si>
    <t>MANAGEMENT CONSULTANT FEES</t>
  </si>
  <si>
    <t>OWNER/RELATED PARTY COMPENSATION - SCHEDULE C</t>
  </si>
  <si>
    <t>TRAVEL</t>
  </si>
  <si>
    <t>ACCOUNTING &amp; DATA PROCESSING</t>
  </si>
  <si>
    <t>LEGAL</t>
  </si>
  <si>
    <t>CRIMINAL BACKGROUND CHECK</t>
  </si>
  <si>
    <t>OTHER (PLEASE SPECIFY)</t>
  </si>
  <si>
    <t>MAINTENANCE &amp; REPAIRS</t>
  </si>
  <si>
    <t>SMALL EQUIPMENT (SEE INSTRUCTIONS)</t>
  </si>
  <si>
    <t>FOOD</t>
  </si>
  <si>
    <t>LINEN &amp; BEDDING MATERIAL</t>
  </si>
  <si>
    <t>RESIDENT TRANSPORTATION</t>
  </si>
  <si>
    <t>INTEREST - REAL ESTATE</t>
  </si>
  <si>
    <t>AMORTIZED LEASEHOLD IMPROVEMENT</t>
  </si>
  <si>
    <t>BAD DEBTS</t>
  </si>
  <si>
    <t>PROVISION FOR INCOME TAXES</t>
  </si>
  <si>
    <t>NONWORKING OWNERS/OFFICERS - SCHEDULE C</t>
  </si>
  <si>
    <t>FUND RAISING/PROMO &amp; NON-REIMBURSABLE ADVERTISING</t>
  </si>
  <si>
    <t>LIFE INSURANCE - OWNERS/OFFICERS</t>
  </si>
  <si>
    <t>VENDING MACHINES</t>
  </si>
  <si>
    <t>BOARD OF DIRECTORS EXPENSE</t>
  </si>
  <si>
    <t>RESIDENT PURCHASES</t>
  </si>
  <si>
    <t>TOTAL NON-REIMBURSABLE</t>
  </si>
  <si>
    <t>TOTAL</t>
  </si>
  <si>
    <t>ATTACH A DETAILED DEPRECIATION SCHEDULE AND THE DETAILED WORKING</t>
  </si>
  <si>
    <t>TRIAL BALANCE USED TO PREPARE THIS COST REPORT</t>
  </si>
  <si>
    <t>SCHEDULE B</t>
  </si>
  <si>
    <t>EXPENSE RECONCILIATION</t>
  </si>
  <si>
    <t>EXPENSES ON BOOKS OR FEDERAL TAX RETURN NOT ON COST REPORT</t>
  </si>
  <si>
    <t>SPECIFY</t>
  </si>
  <si>
    <t>SCHEDULE C</t>
  </si>
  <si>
    <t>STATEMENT OF OWNERS AND RELATED PARTIES</t>
  </si>
  <si>
    <t>LIST ALL OWNERS OF PROVIDERS WITH 5% OWNERSHIP INTEREST &amp; ALL RELATED PARTIES.</t>
  </si>
  <si>
    <t>SUMMARIZE THE AMOUNT AND NATURE OF TRANSACTIONS WITH ALL OWNERS &amp; RELATED PARTIES.</t>
  </si>
  <si>
    <t>NAME, SSN, ADDRESS (CITY &amp; STATE)</t>
  </si>
  <si>
    <t>% OWNERSHIP</t>
  </si>
  <si>
    <t>% TIME DEVOTED</t>
  </si>
  <si>
    <t>TOTAL AMT INCURRED</t>
  </si>
  <si>
    <t>TITLE, FUNCTION OR DESCRIPTION - TRANSACTION</t>
  </si>
  <si>
    <t>TOTALS (SHOULD BE EQUAL)</t>
  </si>
  <si>
    <t>SCHEDULE D</t>
  </si>
  <si>
    <t>LENDER'S NAME</t>
  </si>
  <si>
    <t>LENDER'S ADDRESS</t>
  </si>
  <si>
    <t>ITEMS FINANCED</t>
  </si>
  <si>
    <t>ORIGINATION DATE</t>
  </si>
  <si>
    <t>DURATION (months)</t>
  </si>
  <si>
    <t>INTEREST RATE</t>
  </si>
  <si>
    <t>ORIGINAL LOAN AMOUNT</t>
  </si>
  <si>
    <t>UNPAID BALANCE</t>
  </si>
  <si>
    <t>TOTAL ANNUAL PAYMENTS</t>
  </si>
  <si>
    <t>INTEREST EXPENSE</t>
  </si>
  <si>
    <t>(1a)</t>
  </si>
  <si>
    <t>(1b)</t>
  </si>
  <si>
    <t>REV PER BOOKS OR FED TAX RETURN</t>
  </si>
  <si>
    <t>ADJUSTMENT TO EXPENSE ACCOUNTS</t>
  </si>
  <si>
    <t>ROUTINE DAILY SERVICE:</t>
  </si>
  <si>
    <t>MEDICAID RESIDENTS &amp; PATIENT LIABILITY</t>
  </si>
  <si>
    <t>OTHER RESIDENTS (SPECIFY)</t>
  </si>
  <si>
    <t>REVENUE FROM MEALS SOLD TO GUESTS &amp; EMPLOYEES</t>
  </si>
  <si>
    <t>OTHER SUPPLIES SOLD</t>
  </si>
  <si>
    <t>PROGRAM REIMBURSEMENTS &amp; TAX CREDITS</t>
  </si>
  <si>
    <t>INVESTMENT/INTEREST INCOME</t>
  </si>
  <si>
    <t>VENDING MACHINE REVENUE</t>
  </si>
  <si>
    <t>TOTALS</t>
  </si>
  <si>
    <t xml:space="preserve"> YES</t>
  </si>
  <si>
    <t xml:space="preserve"> NO</t>
  </si>
  <si>
    <t>DOES THE PROVIDER LEASE OR RENT ANY PART OF THE PHYSICAL</t>
  </si>
  <si>
    <t>FACILITY FROM ANY OTHER ENTITY?.........................................................</t>
  </si>
  <si>
    <t xml:space="preserve"> IF YES, DO ANY OWNERS OF THE PHYSICAL FACILITY HAVE AN INTEREST,</t>
  </si>
  <si>
    <t xml:space="preserve"> DIRECTLY OR INDIRECTLY, IN THE PROVIDER?.........................................</t>
  </si>
  <si>
    <t>NAME OF OWNERS OF PHYSICAL FACILITY</t>
  </si>
  <si>
    <t>% OF OWNERSHIP</t>
  </si>
  <si>
    <t>DOES THE LEASE CONTAIN AN OPTION TO PURCHASE THE LEASED PROPERTY?</t>
  </si>
  <si>
    <t>IS THE PHYSICAL FACILITY OWNED BY THE PROVIDER? ...................................</t>
  </si>
  <si>
    <t>IF OWNED, WAS THE PURCHASE AN ARMS LENGTH TRANSACTION?................</t>
  </si>
  <si>
    <t>(ATTACH A STATEMENT OUTLINING DETAILS OF THE PURCHASE)</t>
  </si>
  <si>
    <t>WAS THE STRAIGHT LINE DEPRECIATION METHOD USED?................................</t>
  </si>
  <si>
    <t>I HAVE COMPILED THE ACCOMPANYING COST REPORT, INCLUDING ACCOMPANYING SCHEDULES AND STATEMENTS PREPARED FOR</t>
  </si>
  <si>
    <t>THAT ANY FALSE CLAIMS, STATEMENTS OR DOCUMENTS, OR CONCEALMENT OF MATERIAL FACT MAY BE PROSECUTED UNDER</t>
  </si>
  <si>
    <t>APPLICABLE FEDERAL AND/OR STATE LAW.</t>
  </si>
  <si>
    <t>PREPARER'S SIGNATURE</t>
  </si>
  <si>
    <t>TITLE/POSITION</t>
  </si>
  <si>
    <t>DATE</t>
  </si>
  <si>
    <t>PREPARER'S ADDRESS (STREET, CITY, STATE, ZIP)</t>
  </si>
  <si>
    <t xml:space="preserve">DECLARATION OF OWNER; PARTNER; OR OFFICER OF THE CORPORATION, CITY, OR COUNTY WHICH </t>
  </si>
  <si>
    <t>IS THE PROVIDER:</t>
  </si>
  <si>
    <t>I HEREBY CERTIFY THAT I HAVE READ THE ACCOMPANYING COST REPORT, INCLUDING ACCOMPANYING SCHEDULES AND</t>
  </si>
  <si>
    <t>STATEMENTS AND TO THE BEST OF MY KNOWLEDGE AND BELIEF, IT IS TRUE, CORRECT, COMPLETE, AND IN AGREEMENT WITH</t>
  </si>
  <si>
    <t>TRANSACTIONS WITH OWNERS OR OTHER RELATED PARTIES HAVE BEEN SUMMARIZED ON APPROPRIATE SCHEDULES.  I CERTIFY</t>
  </si>
  <si>
    <t>THAT NO MATERIAL OR INFORMATION I HAVE ACCESS TO WOULD PRODUCE FINDINGS CONTRARY TO THOSE IN THE</t>
  </si>
  <si>
    <t>ACCOMPANYING COST REPORT INCLUDING ACCOMPANYING SCHEDULES AND STATEMENTS.  I UNDERSTAND THAT THIS INFORMATION</t>
  </si>
  <si>
    <t>IS SUBMITTED FOR THE PURPOSE OF DEVELOPING PAYMENT RATES UNDER THE KANSAS MEDICAID PROGRAM.  I UNDERSTAND</t>
  </si>
  <si>
    <t>SIGNATURE AND TITLE OF OWNER, PARTNER, OR OFFICER OF THE CORPORATION, CITY OR COUNTY WHICH IS THE PROVIDER.  IF</t>
  </si>
  <si>
    <t>PERSON SIGNING IS NOT AN OWNER OR PARTNER, PLEASE ATTACH DOCUMENTATION OR A RESOLUTION SHOWING THEIR AUTHORITY</t>
  </si>
  <si>
    <t>TO SIGN. (UNLESS ONE HAD BEEN PREVIOUSLY SENT AND ON FILE)</t>
  </si>
  <si>
    <t>SIGNATURE</t>
  </si>
  <si>
    <t>NAME (PRINT OR TYPE)</t>
  </si>
  <si>
    <t>BED DAYS AT THIS BED COUNT</t>
  </si>
  <si>
    <t>ADVERTISING AND RECRUITMENT</t>
  </si>
  <si>
    <t>STATEMENT RELATED TO INTEREST ON ALL BONDS, LOANS, NOTES, AND MORTGAGES PAYABLE</t>
  </si>
  <si>
    <t>PURCHASE DISCOUNTS, RETURNS, REFUNDS &amp; ALLOWANCES</t>
  </si>
  <si>
    <t>DECLARATION OF PREPARER:</t>
  </si>
  <si>
    <t xml:space="preserve">SUMMARIZED ON APPROPRIATE SCHEDULES.  I UNDERSTAND THAT THIS INFORMATION IS SUBMITTED FOR THE PURPOSE OF </t>
  </si>
  <si>
    <t>DEVELOPING PAYMENT RATES UNDER THE KANSAS MEDICAID PROGRAM.  I UNDERSTAND THAT ANY FALSE CLAIMS, STATEMENTS</t>
  </si>
  <si>
    <t>OR DOCUMENTS, OR CONCEALMENT OF MATERIAL FACT MAY BE PROSECUTED UNDER APPLICABLE FEDERAL AND/OR STATE LAW.</t>
  </si>
  <si>
    <t>UTILITIES</t>
  </si>
  <si>
    <t>OWNER/RELATED PARTY ADMIN COMPENSATION - SCHEDULE C</t>
  </si>
  <si>
    <t>CONTRACTED LABOR</t>
  </si>
  <si>
    <t>OWNER/RELATED PARTY EMPLOYEE BENEFITS</t>
  </si>
  <si>
    <t>PREPARER'S EMAIL ADDRESS</t>
  </si>
  <si>
    <t>LICENSES, ACCREDITATION &amp; DUES</t>
  </si>
  <si>
    <t>TAXES (NOT REAL/PROPERTY)</t>
  </si>
  <si>
    <t># OF BEDS</t>
  </si>
  <si>
    <t># OF CALENDAR DAYS</t>
  </si>
  <si>
    <t>TIME PERIOD</t>
  </si>
  <si>
    <t>ENDING DATE</t>
  </si>
  <si>
    <t>STAFF TRAINING</t>
  </si>
  <si>
    <t>CONTRACTORS FEES</t>
  </si>
  <si>
    <t>SMALL EQUIPMENT</t>
  </si>
  <si>
    <t>PROVIDER NAME</t>
  </si>
  <si>
    <t>TOTAL EXPENSES - TREATMENT FACILITY COST CENTER</t>
  </si>
  <si>
    <t>TOTAL EXPENSES - NON-REIMBURSEABLE</t>
  </si>
  <si>
    <t xml:space="preserve">PRIVATE PAY </t>
  </si>
  <si>
    <t>REVENUE FROM SALES OF SUPPLIES TO RESIDENTS</t>
  </si>
  <si>
    <t>A</t>
  </si>
  <si>
    <t>B</t>
  </si>
  <si>
    <t>C</t>
  </si>
  <si>
    <t>D</t>
  </si>
  <si>
    <t xml:space="preserve">TOTAL EXPENSES PER COST REPORT </t>
  </si>
  <si>
    <t>_____ COA</t>
  </si>
  <si>
    <t>INSTRUCTIONS ARE AN INTEGRAL PART OF THIS REPORT.  YOU MUST READ THEM BEFORE COMPLETING.</t>
  </si>
  <si>
    <t xml:space="preserve">        providing services and receiving payments.)</t>
  </si>
  <si>
    <t xml:space="preserve">  EMPLOYERS' FEDERAL ID NUMBER</t>
  </si>
  <si>
    <t xml:space="preserve">  FACILITY NAME</t>
  </si>
  <si>
    <t>PHONE NUMBER</t>
  </si>
  <si>
    <t>CONTACT EMAIL ADDRESS</t>
  </si>
  <si>
    <t>FAX NUMBER</t>
  </si>
  <si>
    <t>REPORT PERIOD</t>
  </si>
  <si>
    <t>FISCAL YEAR END</t>
  </si>
  <si>
    <t>Other (Specify):</t>
  </si>
  <si>
    <t>A.</t>
  </si>
  <si>
    <t>B.</t>
  </si>
  <si>
    <t>C.</t>
  </si>
  <si>
    <t>D.</t>
  </si>
  <si>
    <t>E.</t>
  </si>
  <si>
    <t xml:space="preserve">  TYPE OF MOST RECENT AUDIT</t>
  </si>
  <si>
    <t xml:space="preserve">  PRTF BEDS</t>
  </si>
  <si>
    <t xml:space="preserve">  CONTACT PERSON'S NAME</t>
  </si>
  <si>
    <t>SALARIES - OTHER ADMINISTRATIVE</t>
  </si>
  <si>
    <t>SALARIES - MAINTENANCE STAFF</t>
  </si>
  <si>
    <t>SALARIES - HOUSEKEEPING</t>
  </si>
  <si>
    <t>SALARIES - DIETARY</t>
  </si>
  <si>
    <t>SALARIES - LAUNDRY</t>
  </si>
  <si>
    <t>SALARIES - LICENSED MENTAL HEALTH PROFESSIONAL (LMHP)</t>
  </si>
  <si>
    <t>SALARIES - MENTAL HEALTH WORKER</t>
  </si>
  <si>
    <t>SALARIES - DIRECT CARE STAFF</t>
  </si>
  <si>
    <t>SALARIES - THERAPY</t>
  </si>
  <si>
    <t>CONSULTANTS (SPECIFY)</t>
  </si>
  <si>
    <t>CONSULTANT (SPECIFY)</t>
  </si>
  <si>
    <t>TELEPHONE &amp; OTHER COMMUNICATION</t>
  </si>
  <si>
    <t xml:space="preserve">INTEREST </t>
  </si>
  <si>
    <t>RENT/LEASE EXPENSE - FACILITY</t>
  </si>
  <si>
    <t>RENT/LEASE EXPENSE - EQUIPMENT</t>
  </si>
  <si>
    <t>DEPRECIATION EXPENSE - FACILITY</t>
  </si>
  <si>
    <t>DEPRECIATION EXPENSE - EQUIPMENT</t>
  </si>
  <si>
    <t>INSURANCE - FACILITY</t>
  </si>
  <si>
    <t>LICENSES, ACCREDITATION AND DUES</t>
  </si>
  <si>
    <t>MEMBERSHIPS FEES AND DUES</t>
  </si>
  <si>
    <t>CONTRIBUTIONS AND DONATIONS</t>
  </si>
  <si>
    <t>MENTAL HEALTH AND SUBSTANCE ABUSE SERVICES REVENUE</t>
  </si>
  <si>
    <t>Be Certain to Off-Set Expenses with Related Revenue Where Appropriate</t>
  </si>
  <si>
    <t>______ CARF</t>
  </si>
  <si>
    <t>TYPE OF ACCREDITATION: Check One</t>
  </si>
  <si>
    <t>CONTRACT PHYSICIAN, ARNP, PHYSICIAN ASSISTANT</t>
  </si>
  <si>
    <t>PHYSICIANS, ARNP, PHYSICIAN ASSISTANT</t>
  </si>
  <si>
    <t>OTHER CONSULTANTS (SPECIFY)</t>
  </si>
  <si>
    <t>SUPPLIES - OFFICE &amp; PRINTING</t>
  </si>
  <si>
    <t>INSURANCE - LIABILITY</t>
  </si>
  <si>
    <t>INSURANCE - OTHER</t>
  </si>
  <si>
    <t>SUPPLIES - OPERATING</t>
  </si>
  <si>
    <t>TAXES - REAL AND PERSONAL PROPERTY</t>
  </si>
  <si>
    <t xml:space="preserve">INTEREST - EQUIPMENT </t>
  </si>
  <si>
    <t>SUPPLIES - DIETARY</t>
  </si>
  <si>
    <t>SUPPLIES - LAUNDRY &amp; LINEN</t>
  </si>
  <si>
    <t>SUPPLIES - HOUSEKEEPING</t>
  </si>
  <si>
    <t>SUPPLIES - NURSING</t>
  </si>
  <si>
    <t>SUPPLIES - RESIDENT ACTIVITY</t>
  </si>
  <si>
    <t>TOTALS:</t>
  </si>
  <si>
    <t>FACILITY ADMINISTRATIVE COST CENTER</t>
  </si>
  <si>
    <t>(Costs for this facility's operation only)</t>
  </si>
  <si>
    <t xml:space="preserve"> Sole Proprietorship </t>
  </si>
  <si>
    <r>
      <t xml:space="preserve"> </t>
    </r>
    <r>
      <rPr>
        <b/>
        <sz val="12"/>
        <rFont val="Arial"/>
        <family val="2"/>
      </rPr>
      <t>PROVIDER NAME</t>
    </r>
    <r>
      <rPr>
        <sz val="12"/>
        <rFont val="Arial"/>
        <family val="2"/>
      </rPr>
      <t xml:space="preserve"> </t>
    </r>
    <r>
      <rPr>
        <sz val="10"/>
        <rFont val="Arial Narrow"/>
        <family val="2"/>
      </rPr>
      <t>(</t>
    </r>
    <r>
      <rPr>
        <sz val="11"/>
        <rFont val="Arial Narrow"/>
        <family val="2"/>
      </rPr>
      <t>The person or business organization responsible for meeting requirements,</t>
    </r>
  </si>
  <si>
    <t>FACILITY PROPERTY COST   CENTER</t>
  </si>
  <si>
    <t>TOTAL FACILITY PROPERTY COST CENTER</t>
  </si>
  <si>
    <t>SALARY - PROGRAM DIRECTOR</t>
  </si>
  <si>
    <t>, TO THE BEST OF MY KNOWLEDGE AND BELIEF, IT IS TRUE, CORRECT,</t>
  </si>
  <si>
    <t>FOR THE COST REPORT PERIOD ENDING _______________</t>
  </si>
  <si>
    <t xml:space="preserve">AVAILABLE MATERIAL; AND, THAT ALL MATERIAL TRANSACTIONS WITH OWNERS OR OTHER RELATED PARTIES HAVE BEEN </t>
  </si>
  <si>
    <t>THAT I HAVE ALL SUPPORTING DOCUMENTATION OF EXPENSES REPORTED; THAT I HAVE REQUESTED ALL NECESSARY AND</t>
  </si>
  <si>
    <t xml:space="preserve">COMPLETE, AND IN AGREEMENT WITH WORKING TRIAL BALANCE (ATTACHED) AS EXPLAINED IN THE RECONCILIATION (SCHEDULE B); </t>
  </si>
  <si>
    <t>WORKING TRIAL BALANCE (ATTACHED) AS EXPLAINED IN THE RECONCILIATION (SCHEDULE B); THAT ALL MATERIAL</t>
  </si>
  <si>
    <t>TREATMENT FACILITY OPERATING COST CENTER</t>
  </si>
  <si>
    <t>EDUCATION &amp; EDUCATION RELATED EXPENSES</t>
  </si>
  <si>
    <t>COST CENTER OF RELATED EXPENSE</t>
  </si>
  <si>
    <t xml:space="preserve">Corp. - Non Profit </t>
  </si>
  <si>
    <t xml:space="preserve">Other - Government Owned </t>
  </si>
  <si>
    <t>BEGINNING DATE/DATE OF CHANGE</t>
  </si>
  <si>
    <t>F.</t>
  </si>
  <si>
    <t xml:space="preserve"> TOTAL DAYS DURING REPORTING PERIOD</t>
  </si>
  <si>
    <t>G.</t>
  </si>
  <si>
    <t>TOTAL BED DAYS AVAILABLE (TOTAL COLUMN J  - LINES A THROUGH E)</t>
  </si>
  <si>
    <t>H.</t>
  </si>
  <si>
    <t xml:space="preserve"> TOTAL MEDICAID REIMBURSABLE DAYS, EXCLUDING APPROVED ABSENT DAYS</t>
  </si>
  <si>
    <t>I.</t>
  </si>
  <si>
    <t>TOTAL MEDICAID APPROVED ABSENT DAYS</t>
  </si>
  <si>
    <t>J.</t>
  </si>
  <si>
    <t xml:space="preserve">TOTAL RESIDENT "OTHER FUNDED" BED DAYS REIMBURSED </t>
  </si>
  <si>
    <t>K.</t>
  </si>
  <si>
    <t xml:space="preserve"> TOTAL REIMBURSABLE BED DAYS (TOTAL LINES H THROUGH J)</t>
  </si>
  <si>
    <t>L.</t>
  </si>
  <si>
    <t xml:space="preserve"> VACANCY PERCENTAGE (1 MINUS K / G)</t>
  </si>
  <si>
    <t>TOTAL EXPENSES - FACILITY ADMINISTRATIVE COST CENTER</t>
  </si>
  <si>
    <t>TOTAL EXPENSES - FACILITY PROPERTY COST CENTER</t>
  </si>
  <si>
    <t>E</t>
  </si>
  <si>
    <t>F</t>
  </si>
  <si>
    <t>G</t>
  </si>
  <si>
    <r>
      <t xml:space="preserve">TOTAL </t>
    </r>
    <r>
      <rPr>
        <b/>
        <sz val="10"/>
        <rFont val="Arial"/>
        <family val="2"/>
      </rPr>
      <t>(SHOULD EQUAL SUPPORTING BOOKS OR FEDERAL TAX RETURN)</t>
    </r>
  </si>
  <si>
    <t>H</t>
  </si>
  <si>
    <t>I</t>
  </si>
  <si>
    <t>J</t>
  </si>
  <si>
    <t>TOTAL OF COLUMN 6 MUST AGREE WITH THE SUM OF INTEREST REPORTED IN THE FACILITY ADMINISTRATIVE COST CENTER AND FACILITY PROPERTY COST CENTER. ATTACH A COPY OF LOAN AGREEMENTS</t>
  </si>
  <si>
    <t>AND AMORTIZATION SCHEDULES FOR ALL LOANS OF $5,000 OR MORE IF NOT ALREADY SUBMITTED.</t>
  </si>
  <si>
    <t>TREATMENT COST CENTER</t>
  </si>
  <si>
    <t>ROOM, BOARD, AND SUPPORT COST CENTER</t>
  </si>
  <si>
    <t>TOTAL EXPENSES - ROOM, BOARD, AND SUPPORT COST CENTER</t>
  </si>
  <si>
    <t>TOTAL EXPENSES - TREATMENT COST CENTER</t>
  </si>
  <si>
    <t>CALCULATIONS MUST EQUAL THE OWNER/RELATED PARTY LINES OF THE COST CENTERS</t>
  </si>
  <si>
    <t>COST CENTER WHERE INCLUDED</t>
  </si>
  <si>
    <t>DISTRIBUTION AMOUNT</t>
  </si>
  <si>
    <t>Additional Information</t>
  </si>
  <si>
    <t>NOTE</t>
  </si>
  <si>
    <t>No.</t>
  </si>
  <si>
    <t>Applies to Cost Center</t>
  </si>
  <si>
    <t xml:space="preserve">  Corp - Profit</t>
  </si>
  <si>
    <t xml:space="preserve">  County Owned</t>
  </si>
  <si>
    <t xml:space="preserve"> ____</t>
  </si>
  <si>
    <t xml:space="preserve">CURRENT PRIVATE PAY RATE: </t>
  </si>
  <si>
    <t xml:space="preserve">Time Period Covered:  </t>
  </si>
  <si>
    <t>$</t>
  </si>
  <si>
    <t>TOTAL TREATMENT COST CENTER</t>
  </si>
  <si>
    <t>SUPPLIES</t>
  </si>
  <si>
    <t>TOTAL FACILITY ADMINISTRATIVE COST CENTER</t>
  </si>
  <si>
    <t>DO NOT CROSS OUT OR RE-TITLE LINES.</t>
  </si>
  <si>
    <t>TOTAL TREATMENT FACILITY OPERATING COST CENTER</t>
  </si>
  <si>
    <t>TOTAL ROOM, BOARD  AND SUPPORT COST CENTER</t>
  </si>
  <si>
    <t>NON-REIMBURSABLE &amp;            NON-RESIDENT RELATED EXPENSE ITEMS</t>
  </si>
  <si>
    <t xml:space="preserve">                     REVENUE STATEMENT</t>
  </si>
  <si>
    <t>SCHEDULE E</t>
  </si>
  <si>
    <t>SCHEDULE F</t>
  </si>
  <si>
    <t xml:space="preserve">  FIXED ASSET, DEPRECIATION &amp; AMORTIZATION QUESTIONNAIRE</t>
  </si>
  <si>
    <t>DESCRIBE NATURE OF RELATIONSHIP WITH PROVIDER.  IF NONE, WRITE "NONE"</t>
  </si>
  <si>
    <t>IF THE OWNERS ARE OTHER THAN INDIVIDUALS, READ AND FOLLOW THE INSTRUCTIONS FOR LINES 1-7 FOR COMPLEX CAPITAL STRUCTURES.</t>
  </si>
  <si>
    <t xml:space="preserve">DEPRECIATION USING THE STRAIGHT LINE METHOD AND MADE THE </t>
  </si>
  <si>
    <t xml:space="preserve">ADJUSTMENTS TO THE DEPRECIATION EXPENSE REPORTED ON THE </t>
  </si>
  <si>
    <t>EXPENSE STATEMENT? …………………………....................................................</t>
  </si>
  <si>
    <r>
      <rPr>
        <b/>
        <sz val="10"/>
        <rFont val="Arial"/>
        <family val="2"/>
      </rPr>
      <t>IF YOUR ANWER TO QUESTION #7 IS NO</t>
    </r>
    <r>
      <rPr>
        <sz val="10"/>
        <rFont val="Arial"/>
        <family val="2"/>
      </rPr>
      <t xml:space="preserve">, HAVE YOU RECALCULATED THE </t>
    </r>
  </si>
  <si>
    <t>A-133</t>
  </si>
  <si>
    <t>Other (Specify)</t>
  </si>
  <si>
    <t>GAS</t>
  </si>
  <si>
    <t>TYPE OF OWNERSHIP</t>
  </si>
  <si>
    <t>Check Only One</t>
  </si>
  <si>
    <t xml:space="preserve">  FACILITY ADDRESS </t>
  </si>
  <si>
    <t>STREET</t>
  </si>
  <si>
    <t>CITY/STATE/ZIP</t>
  </si>
  <si>
    <r>
      <rPr>
        <b/>
        <u val="single"/>
        <sz val="10"/>
        <rFont val="Arial"/>
        <family val="2"/>
      </rPr>
      <t>IF YES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PROVIDE THE OWNERSHIP INFORMATION REQUESTED BELOW. </t>
    </r>
    <r>
      <rPr>
        <b/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IF NO</t>
    </r>
    <r>
      <rPr>
        <b/>
        <sz val="10"/>
        <rFont val="Arial"/>
        <family val="0"/>
      </rPr>
      <t xml:space="preserve">, </t>
    </r>
    <r>
      <rPr>
        <sz val="10"/>
        <rFont val="Arial"/>
        <family val="2"/>
      </rPr>
      <t>GO TO LINE 9.</t>
    </r>
  </si>
  <si>
    <t>PSYCHIATRIC RESIDENTIAL TREATMENT FACILITY FINANCIAL AND STATISTICAL REPORT</t>
  </si>
  <si>
    <t>(Cost Report)</t>
  </si>
  <si>
    <t>COVER PAGE - General Information</t>
  </si>
  <si>
    <t>OTHER HEALTH CARE COSTS</t>
  </si>
  <si>
    <t xml:space="preserve"> </t>
  </si>
  <si>
    <t>_____ JACHO</t>
  </si>
  <si>
    <t xml:space="preserve">OTHER (SPECIFY) </t>
  </si>
  <si>
    <r>
      <t>SEND TO</t>
    </r>
    <r>
      <rPr>
        <sz val="11"/>
        <rFont val="Arial"/>
        <family val="2"/>
      </rPr>
      <t>:  Kansas Department for Aging and Disability Services</t>
    </r>
  </si>
  <si>
    <t>New England Building</t>
  </si>
  <si>
    <t>503 S. Kansas Ave.</t>
  </si>
  <si>
    <t>TOPEKA, KANSAS  66603</t>
  </si>
  <si>
    <r>
      <t xml:space="preserve">ALLOCATIONS - </t>
    </r>
    <r>
      <rPr>
        <u val="single"/>
        <sz val="10"/>
        <color indexed="8"/>
        <rFont val="Arial"/>
        <family val="2"/>
      </rPr>
      <t>MUST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 xml:space="preserve">ATTACH DETAILED SCHEDULE </t>
    </r>
  </si>
  <si>
    <r>
      <t>ALLOCATIONS - CENTRAL OFFICE -</t>
    </r>
    <r>
      <rPr>
        <u val="single"/>
        <sz val="10"/>
        <rFont val="Arial"/>
        <family val="2"/>
      </rPr>
      <t xml:space="preserve"> MUST ATTACH DETAILED SCHEDULE </t>
    </r>
  </si>
  <si>
    <t>Department for Aging and Disability Services</t>
  </si>
  <si>
    <t>KMAP PROVIDER ID</t>
  </si>
  <si>
    <t>KMAP PROVIDER ID ( 14 DIGITS )</t>
  </si>
  <si>
    <t>Rev. 7/23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</si>
</sst>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"/>
    <numFmt numFmtId="165" formatCode="mm/dd/yy"/>
    <numFmt numFmtId="166" formatCode="&quot;$&quot;#,##0"/>
    <numFmt numFmtId="167" formatCode="[$-409]dddd\,\ mmmm\ dd\,\ yyyy"/>
    <numFmt numFmtId="168" formatCode="[$-409]mmmmm\-yy;@"/>
    <numFmt numFmtId="169" formatCode="[$-409]mmm\-yy;@"/>
    <numFmt numFmtId="170" formatCode="[&lt;=9999999]###\-####;\(###\)\ ###\-####"/>
    <numFmt numFmtId="171" formatCode="mm/dd/yy;@"/>
    <numFmt numFmtId="172" formatCode="[$-409]dddd\,\ mmmm\ d\,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8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ashed"/>
      <right style="dashed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6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centerContinuous"/>
      <protection/>
    </xf>
    <xf numFmtId="0" fontId="7" fillId="0" borderId="20" xfId="0" applyFont="1" applyBorder="1" applyAlignment="1" applyProtection="1">
      <alignment horizontal="centerContinuous"/>
      <protection/>
    </xf>
    <xf numFmtId="0" fontId="7" fillId="0" borderId="2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right" vertical="top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21" xfId="0" applyFont="1" applyBorder="1" applyAlignment="1" applyProtection="1">
      <alignment vertical="top"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fill" wrapText="1"/>
      <protection/>
    </xf>
    <xf numFmtId="0" fontId="0" fillId="0" borderId="0" xfId="0" applyAlignment="1" applyProtection="1">
      <alignment horizontal="fill" wrapText="1"/>
      <protection/>
    </xf>
    <xf numFmtId="0" fontId="0" fillId="0" borderId="2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 quotePrefix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4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0" xfId="0" applyBorder="1" applyAlignment="1" applyProtection="1" quotePrefix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7" fillId="0" borderId="17" xfId="0" applyFont="1" applyBorder="1" applyAlignment="1" applyProtection="1" quotePrefix="1">
      <alignment horizontal="right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right"/>
      <protection/>
    </xf>
    <xf numFmtId="0" fontId="9" fillId="0" borderId="22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2" fillId="34" borderId="24" xfId="0" applyFont="1" applyFill="1" applyBorder="1" applyAlignment="1" applyProtection="1">
      <alignment horizontal="centerContinuous"/>
      <protection/>
    </xf>
    <xf numFmtId="0" fontId="12" fillId="0" borderId="2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6" xfId="0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vertical="center" wrapText="1"/>
      <protection/>
    </xf>
    <xf numFmtId="42" fontId="0" fillId="0" borderId="12" xfId="0" applyNumberFormat="1" applyBorder="1" applyAlignment="1" applyProtection="1">
      <alignment/>
      <protection/>
    </xf>
    <xf numFmtId="6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6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4" xfId="0" applyFont="1" applyBorder="1" applyAlignment="1" applyProtection="1" quotePrefix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44" fontId="0" fillId="33" borderId="28" xfId="44" applyFont="1" applyFill="1" applyBorder="1" applyAlignment="1" applyProtection="1">
      <alignment/>
      <protection/>
    </xf>
    <xf numFmtId="42" fontId="0" fillId="0" borderId="29" xfId="44" applyNumberFormat="1" applyFont="1" applyBorder="1" applyAlignment="1" applyProtection="1">
      <alignment/>
      <protection/>
    </xf>
    <xf numFmtId="0" fontId="22" fillId="0" borderId="30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/>
      <protection/>
    </xf>
    <xf numFmtId="0" fontId="4" fillId="33" borderId="14" xfId="0" applyFont="1" applyFill="1" applyBorder="1" applyAlignment="1">
      <alignment/>
    </xf>
    <xf numFmtId="0" fontId="12" fillId="33" borderId="14" xfId="0" applyFont="1" applyFill="1" applyBorder="1" applyAlignment="1" applyProtection="1">
      <alignment horizontal="centerContinuous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20" fillId="0" borderId="27" xfId="0" applyFont="1" applyBorder="1" applyAlignment="1" applyProtection="1">
      <alignment horizontal="left"/>
      <protection/>
    </xf>
    <xf numFmtId="0" fontId="20" fillId="0" borderId="21" xfId="0" applyFont="1" applyBorder="1" applyAlignment="1" applyProtection="1">
      <alignment horizontal="left"/>
      <protection/>
    </xf>
    <xf numFmtId="0" fontId="20" fillId="0" borderId="15" xfId="0" applyFont="1" applyBorder="1" applyAlignment="1" applyProtection="1">
      <alignment/>
      <protection/>
    </xf>
    <xf numFmtId="0" fontId="19" fillId="33" borderId="11" xfId="0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fill" wrapText="1"/>
      <protection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5" fontId="0" fillId="33" borderId="16" xfId="0" applyNumberFormat="1" applyFill="1" applyBorder="1" applyAlignment="1" applyProtection="1">
      <alignment/>
      <protection/>
    </xf>
    <xf numFmtId="6" fontId="0" fillId="33" borderId="33" xfId="0" applyNumberFormat="1" applyFill="1" applyBorder="1" applyAlignment="1" applyProtection="1">
      <alignment/>
      <protection/>
    </xf>
    <xf numFmtId="6" fontId="0" fillId="33" borderId="34" xfId="0" applyNumberFormat="1" applyFill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42" fontId="0" fillId="0" borderId="15" xfId="0" applyNumberForma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8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right"/>
      <protection/>
    </xf>
    <xf numFmtId="10" fontId="19" fillId="0" borderId="12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6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 locked="0"/>
    </xf>
    <xf numFmtId="14" fontId="19" fillId="0" borderId="10" xfId="0" applyNumberFormat="1" applyFont="1" applyBorder="1" applyAlignment="1" applyProtection="1">
      <alignment vertical="center"/>
      <protection locked="0"/>
    </xf>
    <xf numFmtId="3" fontId="19" fillId="0" borderId="15" xfId="0" applyNumberFormat="1" applyFont="1" applyBorder="1" applyAlignment="1" applyProtection="1">
      <alignment horizontal="center"/>
      <protection locked="0"/>
    </xf>
    <xf numFmtId="3" fontId="19" fillId="33" borderId="10" xfId="0" applyNumberFormat="1" applyFont="1" applyFill="1" applyBorder="1" applyAlignment="1" applyProtection="1">
      <alignment/>
      <protection/>
    </xf>
    <xf numFmtId="3" fontId="19" fillId="0" borderId="12" xfId="0" applyNumberFormat="1" applyFont="1" applyBorder="1" applyAlignment="1" applyProtection="1">
      <alignment horizontal="center"/>
      <protection/>
    </xf>
    <xf numFmtId="3" fontId="19" fillId="0" borderId="12" xfId="0" applyNumberFormat="1" applyFont="1" applyBorder="1" applyAlignment="1" applyProtection="1">
      <alignment horizontal="center"/>
      <protection locked="0"/>
    </xf>
    <xf numFmtId="42" fontId="0" fillId="0" borderId="11" xfId="0" applyNumberFormat="1" applyFont="1" applyBorder="1" applyAlignment="1" applyProtection="1">
      <alignment/>
      <protection locked="0"/>
    </xf>
    <xf numFmtId="42" fontId="0" fillId="0" borderId="11" xfId="0" applyNumberFormat="1" applyFont="1" applyBorder="1" applyAlignment="1" applyProtection="1">
      <alignment/>
      <protection/>
    </xf>
    <xf numFmtId="42" fontId="0" fillId="0" borderId="12" xfId="0" applyNumberFormat="1" applyFont="1" applyBorder="1" applyAlignment="1" applyProtection="1">
      <alignment/>
      <protection/>
    </xf>
    <xf numFmtId="41" fontId="0" fillId="0" borderId="11" xfId="0" applyNumberFormat="1" applyFont="1" applyBorder="1" applyAlignment="1" applyProtection="1">
      <alignment/>
      <protection locked="0"/>
    </xf>
    <xf numFmtId="41" fontId="0" fillId="33" borderId="11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33" borderId="21" xfId="0" applyNumberFormat="1" applyFont="1" applyFill="1" applyBorder="1" applyAlignment="1" applyProtection="1">
      <alignment/>
      <protection/>
    </xf>
    <xf numFmtId="41" fontId="0" fillId="0" borderId="28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 locked="0"/>
    </xf>
    <xf numFmtId="41" fontId="0" fillId="33" borderId="12" xfId="0" applyNumberFormat="1" applyFont="1" applyFill="1" applyBorder="1" applyAlignment="1" applyProtection="1">
      <alignment/>
      <protection/>
    </xf>
    <xf numFmtId="42" fontId="0" fillId="0" borderId="12" xfId="0" applyNumberFormat="1" applyFont="1" applyBorder="1" applyAlignment="1" applyProtection="1">
      <alignment/>
      <protection locked="0"/>
    </xf>
    <xf numFmtId="42" fontId="0" fillId="0" borderId="28" xfId="44" applyNumberFormat="1" applyFont="1" applyBorder="1" applyAlignment="1" applyProtection="1">
      <alignment/>
      <protection/>
    </xf>
    <xf numFmtId="42" fontId="0" fillId="0" borderId="28" xfId="44" applyNumberFormat="1" applyFont="1" applyFill="1" applyBorder="1" applyAlignment="1" applyProtection="1">
      <alignment/>
      <protection/>
    </xf>
    <xf numFmtId="41" fontId="0" fillId="33" borderId="13" xfId="0" applyNumberFormat="1" applyFont="1" applyFill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33" borderId="12" xfId="0" applyNumberFormat="1" applyFont="1" applyFill="1" applyBorder="1" applyAlignment="1" applyProtection="1">
      <alignment horizontal="center"/>
      <protection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2" fontId="0" fillId="0" borderId="12" xfId="0" applyNumberFormat="1" applyFont="1" applyBorder="1" applyAlignment="1" applyProtection="1">
      <alignment horizontal="center"/>
      <protection locked="0"/>
    </xf>
    <xf numFmtId="42" fontId="0" fillId="0" borderId="12" xfId="0" applyNumberFormat="1" applyFont="1" applyBorder="1" applyAlignment="1" applyProtection="1">
      <alignment horizontal="center"/>
      <protection/>
    </xf>
    <xf numFmtId="42" fontId="0" fillId="0" borderId="12" xfId="0" applyNumberFormat="1" applyFill="1" applyBorder="1" applyAlignment="1" applyProtection="1">
      <alignment/>
      <protection/>
    </xf>
    <xf numFmtId="42" fontId="0" fillId="0" borderId="13" xfId="0" applyNumberFormat="1" applyFill="1" applyBorder="1" applyAlignment="1" applyProtection="1">
      <alignment/>
      <protection/>
    </xf>
    <xf numFmtId="42" fontId="0" fillId="0" borderId="28" xfId="0" applyNumberFormat="1" applyFill="1" applyBorder="1" applyAlignment="1" applyProtection="1">
      <alignment/>
      <protection/>
    </xf>
    <xf numFmtId="42" fontId="0" fillId="0" borderId="12" xfId="0" applyNumberFormat="1" applyFill="1" applyBorder="1" applyAlignment="1" applyProtection="1">
      <alignment/>
      <protection locked="0"/>
    </xf>
    <xf numFmtId="42" fontId="0" fillId="0" borderId="13" xfId="0" applyNumberFormat="1" applyFill="1" applyBorder="1" applyAlignment="1" applyProtection="1">
      <alignment/>
      <protection locked="0"/>
    </xf>
    <xf numFmtId="42" fontId="0" fillId="0" borderId="10" xfId="0" applyNumberFormat="1" applyBorder="1" applyAlignment="1" applyProtection="1">
      <alignment/>
      <protection locked="0"/>
    </xf>
    <xf numFmtId="42" fontId="0" fillId="0" borderId="0" xfId="0" applyNumberFormat="1" applyAlignment="1" applyProtection="1">
      <alignment/>
      <protection/>
    </xf>
    <xf numFmtId="42" fontId="0" fillId="0" borderId="13" xfId="0" applyNumberFormat="1" applyBorder="1" applyAlignment="1" applyProtection="1">
      <alignment/>
      <protection/>
    </xf>
    <xf numFmtId="42" fontId="0" fillId="0" borderId="16" xfId="0" applyNumberFormat="1" applyBorder="1" applyAlignment="1" applyProtection="1">
      <alignment/>
      <protection/>
    </xf>
    <xf numFmtId="42" fontId="0" fillId="0" borderId="14" xfId="0" applyNumberFormat="1" applyBorder="1" applyAlignment="1" applyProtection="1">
      <alignment/>
      <protection/>
    </xf>
    <xf numFmtId="42" fontId="0" fillId="0" borderId="12" xfId="0" applyNumberFormat="1" applyBorder="1" applyAlignment="1" applyProtection="1">
      <alignment/>
      <protection locked="0"/>
    </xf>
    <xf numFmtId="42" fontId="0" fillId="0" borderId="36" xfId="0" applyNumberFormat="1" applyBorder="1" applyAlignment="1" applyProtection="1">
      <alignment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42" fontId="0" fillId="0" borderId="11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32" xfId="0" applyBorder="1" applyAlignment="1" applyProtection="1">
      <alignment wrapText="1"/>
      <protection/>
    </xf>
    <xf numFmtId="5" fontId="0" fillId="33" borderId="21" xfId="0" applyNumberForma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right" wrapText="1"/>
      <protection locked="0"/>
    </xf>
    <xf numFmtId="0" fontId="19" fillId="0" borderId="11" xfId="0" applyFont="1" applyBorder="1" applyAlignment="1" applyProtection="1">
      <alignment vertical="center"/>
      <protection/>
    </xf>
    <xf numFmtId="170" fontId="0" fillId="0" borderId="16" xfId="0" applyNumberForma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center"/>
      <protection/>
    </xf>
    <xf numFmtId="0" fontId="4" fillId="0" borderId="2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 wrapText="1"/>
      <protection locked="0"/>
    </xf>
    <xf numFmtId="42" fontId="0" fillId="0" borderId="13" xfId="0" applyNumberFormat="1" applyFont="1" applyBorder="1" applyAlignment="1" applyProtection="1">
      <alignment horizontal="center"/>
      <protection locked="0"/>
    </xf>
    <xf numFmtId="42" fontId="0" fillId="0" borderId="13" xfId="0" applyNumberFormat="1" applyFont="1" applyBorder="1" applyAlignment="1" applyProtection="1">
      <alignment horizontal="center"/>
      <protection/>
    </xf>
    <xf numFmtId="41" fontId="0" fillId="0" borderId="28" xfId="0" applyNumberFormat="1" applyFont="1" applyFill="1" applyBorder="1" applyAlignment="1" applyProtection="1">
      <alignment/>
      <protection/>
    </xf>
    <xf numFmtId="42" fontId="0" fillId="0" borderId="36" xfId="44" applyNumberFormat="1" applyFont="1" applyBorder="1" applyAlignment="1" applyProtection="1">
      <alignment/>
      <protection/>
    </xf>
    <xf numFmtId="41" fontId="0" fillId="33" borderId="36" xfId="44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4" fillId="35" borderId="24" xfId="0" applyFont="1" applyFill="1" applyBorder="1" applyAlignment="1" applyProtection="1">
      <alignment/>
      <protection/>
    </xf>
    <xf numFmtId="0" fontId="6" fillId="35" borderId="24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 horizontal="center"/>
      <protection/>
    </xf>
    <xf numFmtId="42" fontId="0" fillId="35" borderId="24" xfId="0" applyNumberFormat="1" applyFill="1" applyBorder="1" applyAlignment="1" applyProtection="1">
      <alignment/>
      <protection/>
    </xf>
    <xf numFmtId="6" fontId="0" fillId="35" borderId="24" xfId="0" applyNumberFormat="1" applyFill="1" applyBorder="1" applyAlignment="1" applyProtection="1">
      <alignment/>
      <protection/>
    </xf>
    <xf numFmtId="6" fontId="0" fillId="35" borderId="25" xfId="0" applyNumberForma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7" fillId="0" borderId="16" xfId="0" applyFont="1" applyBorder="1" applyAlignment="1" applyProtection="1">
      <alignment horizontal="centerContinuous"/>
      <protection/>
    </xf>
    <xf numFmtId="0" fontId="21" fillId="0" borderId="22" xfId="0" applyFont="1" applyBorder="1" applyAlignment="1" applyProtection="1">
      <alignment/>
      <protection/>
    </xf>
    <xf numFmtId="0" fontId="19" fillId="0" borderId="2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/>
      <protection/>
    </xf>
    <xf numFmtId="170" fontId="19" fillId="0" borderId="11" xfId="0" applyNumberFormat="1" applyFont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vertical="center"/>
      <protection/>
    </xf>
    <xf numFmtId="170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/>
      <protection locked="0"/>
    </xf>
    <xf numFmtId="14" fontId="19" fillId="0" borderId="15" xfId="0" applyNumberFormat="1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0" xfId="0" applyFont="1" applyBorder="1" applyAlignment="1" applyProtection="1">
      <alignment horizontal="centerContinuous"/>
      <protection/>
    </xf>
    <xf numFmtId="0" fontId="7" fillId="0" borderId="22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42" fontId="0" fillId="36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/>
      <protection locked="0"/>
    </xf>
    <xf numFmtId="42" fontId="0" fillId="36" borderId="13" xfId="0" applyNumberFormat="1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 applyProtection="1">
      <alignment/>
      <protection locked="0"/>
    </xf>
    <xf numFmtId="42" fontId="0" fillId="0" borderId="37" xfId="0" applyNumberFormat="1" applyFont="1" applyBorder="1" applyAlignment="1" applyProtection="1">
      <alignment/>
      <protection locked="0"/>
    </xf>
    <xf numFmtId="42" fontId="0" fillId="36" borderId="37" xfId="0" applyNumberFormat="1" applyFont="1" applyFill="1" applyBorder="1" applyAlignment="1" applyProtection="1">
      <alignment/>
      <protection locked="0"/>
    </xf>
    <xf numFmtId="44" fontId="0" fillId="0" borderId="36" xfId="44" applyFont="1" applyBorder="1" applyAlignment="1" applyProtection="1">
      <alignment/>
      <protection locked="0"/>
    </xf>
    <xf numFmtId="42" fontId="0" fillId="0" borderId="36" xfId="44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Continuous" vertical="top"/>
      <protection locked="0"/>
    </xf>
    <xf numFmtId="42" fontId="0" fillId="0" borderId="35" xfId="0" applyNumberFormat="1" applyFont="1" applyBorder="1" applyAlignment="1" applyProtection="1">
      <alignment horizontal="center"/>
      <protection/>
    </xf>
    <xf numFmtId="42" fontId="0" fillId="0" borderId="37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 horizontal="left"/>
      <protection/>
    </xf>
    <xf numFmtId="14" fontId="1" fillId="0" borderId="0" xfId="0" applyNumberFormat="1" applyFont="1" applyBorder="1" applyAlignment="1" applyProtection="1">
      <alignment/>
      <protection/>
    </xf>
    <xf numFmtId="14" fontId="19" fillId="0" borderId="38" xfId="0" applyNumberFormat="1" applyFont="1" applyBorder="1" applyAlignment="1" applyProtection="1">
      <alignment horizontal="right" vertical="center"/>
      <protection locked="0"/>
    </xf>
    <xf numFmtId="17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/>
      <protection locked="0"/>
    </xf>
    <xf numFmtId="1" fontId="19" fillId="0" borderId="20" xfId="0" applyNumberFormat="1" applyFont="1" applyBorder="1" applyAlignment="1" applyProtection="1">
      <alignment horizontal="center"/>
      <protection locked="0"/>
    </xf>
    <xf numFmtId="14" fontId="19" fillId="0" borderId="39" xfId="0" applyNumberFormat="1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0" borderId="24" xfId="0" applyFont="1" applyBorder="1" applyAlignment="1">
      <alignment/>
    </xf>
    <xf numFmtId="1" fontId="19" fillId="33" borderId="21" xfId="0" applyNumberFormat="1" applyFont="1" applyFill="1" applyBorder="1" applyAlignment="1" applyProtection="1">
      <alignment horizontal="center"/>
      <protection/>
    </xf>
    <xf numFmtId="1" fontId="19" fillId="33" borderId="16" xfId="0" applyNumberFormat="1" applyFont="1" applyFill="1" applyBorder="1" applyAlignment="1">
      <alignment horizontal="center"/>
    </xf>
    <xf numFmtId="1" fontId="19" fillId="0" borderId="26" xfId="0" applyNumberFormat="1" applyFont="1" applyBorder="1" applyAlignment="1" applyProtection="1">
      <alignment horizontal="center"/>
      <protection/>
    </xf>
    <xf numFmtId="1" fontId="19" fillId="0" borderId="29" xfId="0" applyNumberFormat="1" applyFont="1" applyBorder="1" applyAlignment="1" applyProtection="1">
      <alignment horizontal="center"/>
      <protection/>
    </xf>
    <xf numFmtId="14" fontId="19" fillId="0" borderId="27" xfId="0" applyNumberFormat="1" applyFont="1" applyBorder="1" applyAlignment="1" applyProtection="1">
      <alignment horizontal="center"/>
      <protection locked="0"/>
    </xf>
    <xf numFmtId="14" fontId="0" fillId="0" borderId="20" xfId="0" applyNumberFormat="1" applyBorder="1" applyAlignment="1">
      <alignment horizontal="center"/>
    </xf>
    <xf numFmtId="0" fontId="19" fillId="0" borderId="21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0" fontId="19" fillId="0" borderId="21" xfId="0" applyNumberFormat="1" applyFont="1" applyBorder="1" applyAlignment="1" applyProtection="1">
      <alignment horizontal="left" vertical="center"/>
      <protection locked="0"/>
    </xf>
    <xf numFmtId="170" fontId="0" fillId="0" borderId="16" xfId="0" applyNumberFormat="1" applyBorder="1" applyAlignment="1" applyProtection="1">
      <alignment horizontal="left"/>
      <protection locked="0"/>
    </xf>
    <xf numFmtId="170" fontId="0" fillId="0" borderId="11" xfId="0" applyNumberFormat="1" applyBorder="1" applyAlignment="1" applyProtection="1">
      <alignment horizontal="left"/>
      <protection locked="0"/>
    </xf>
    <xf numFmtId="170" fontId="0" fillId="0" borderId="10" xfId="0" applyNumberFormat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" fontId="20" fillId="0" borderId="11" xfId="0" applyNumberFormat="1" applyFont="1" applyBorder="1" applyAlignment="1" applyProtection="1">
      <alignment horizontal="left" vertical="center"/>
      <protection locked="0"/>
    </xf>
    <xf numFmtId="1" fontId="20" fillId="0" borderId="14" xfId="0" applyNumberFormat="1" applyFont="1" applyBorder="1" applyAlignment="1" applyProtection="1">
      <alignment horizontal="left" vertical="center"/>
      <protection locked="0"/>
    </xf>
    <xf numFmtId="1" fontId="0" fillId="0" borderId="14" xfId="0" applyNumberForma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9" fillId="0" borderId="14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18" fillId="0" borderId="19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7" fillId="37" borderId="2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28" fillId="37" borderId="21" xfId="0" applyFont="1" applyFill="1" applyBorder="1" applyAlignment="1">
      <alignment vertical="center" wrapText="1"/>
    </xf>
    <xf numFmtId="0" fontId="4" fillId="0" borderId="26" xfId="0" applyFont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29" fillId="37" borderId="21" xfId="0" applyFont="1" applyFill="1" applyBorder="1" applyAlignment="1">
      <alignment vertical="center" wrapText="1"/>
    </xf>
    <xf numFmtId="0" fontId="21" fillId="0" borderId="26" xfId="0" applyFont="1" applyBorder="1" applyAlignment="1" applyProtection="1">
      <alignment vertical="center" wrapText="1"/>
      <protection/>
    </xf>
    <xf numFmtId="0" fontId="0" fillId="0" borderId="29" xfId="0" applyBorder="1" applyAlignment="1">
      <alignment wrapText="1"/>
    </xf>
    <xf numFmtId="0" fontId="27" fillId="37" borderId="2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9" fillId="37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26" xfId="0" applyFont="1" applyBorder="1" applyAlignment="1" applyProtection="1">
      <alignment vertical="center" wrapText="1"/>
      <protection/>
    </xf>
    <xf numFmtId="0" fontId="29" fillId="37" borderId="21" xfId="0" applyFont="1" applyFill="1" applyBorder="1" applyAlignment="1">
      <alignment horizontal="center" vertical="center" wrapText="1"/>
    </xf>
    <xf numFmtId="0" fontId="30" fillId="37" borderId="27" xfId="0" applyFont="1" applyFill="1" applyBorder="1" applyAlignment="1" applyProtection="1">
      <alignment horizontal="center" vertical="center" wrapText="1"/>
      <protection/>
    </xf>
    <xf numFmtId="0" fontId="28" fillId="37" borderId="20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vertical="center" wrapText="1"/>
      <protection/>
    </xf>
    <xf numFmtId="0" fontId="0" fillId="0" borderId="25" xfId="0" applyBorder="1" applyAlignment="1">
      <alignment wrapText="1"/>
    </xf>
    <xf numFmtId="0" fontId="27" fillId="37" borderId="22" xfId="0" applyFont="1" applyFill="1" applyBorder="1" applyAlignment="1" applyProtection="1">
      <alignment horizontal="center" vertical="center" wrapText="1"/>
      <protection locked="0"/>
    </xf>
    <xf numFmtId="0" fontId="29" fillId="37" borderId="18" xfId="0" applyFont="1" applyFill="1" applyBorder="1" applyAlignment="1" applyProtection="1">
      <alignment horizontal="center" vertical="center" wrapText="1"/>
      <protection locked="0"/>
    </xf>
    <xf numFmtId="0" fontId="29" fillId="37" borderId="11" xfId="0" applyFont="1" applyFill="1" applyBorder="1" applyAlignment="1" applyProtection="1">
      <alignment horizontal="center" vertical="center" wrapText="1"/>
      <protection locked="0"/>
    </xf>
    <xf numFmtId="0" fontId="29" fillId="37" borderId="1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8" xfId="0" applyFont="1" applyBorder="1" applyAlignment="1" applyProtection="1">
      <alignment horizontal="right" wrapText="1"/>
      <protection locked="0"/>
    </xf>
    <xf numFmtId="0" fontId="4" fillId="0" borderId="19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Font="1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right" vertical="top" wrapText="1"/>
      <protection locked="0"/>
    </xf>
    <xf numFmtId="0" fontId="0" fillId="0" borderId="18" xfId="0" applyFont="1" applyBorder="1" applyAlignment="1" applyProtection="1">
      <alignment horizontal="right" vertical="top" wrapText="1"/>
      <protection locked="0"/>
    </xf>
    <xf numFmtId="1" fontId="0" fillId="0" borderId="14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wrapText="1"/>
    </xf>
    <xf numFmtId="0" fontId="20" fillId="0" borderId="2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25</xdr:row>
      <xdr:rowOff>219075</xdr:rowOff>
    </xdr:from>
    <xdr:to>
      <xdr:col>11</xdr:col>
      <xdr:colOff>1933575</xdr:colOff>
      <xdr:row>25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8362950" y="6267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8515625" style="29" customWidth="1"/>
    <col min="2" max="2" width="41.7109375" style="29" customWidth="1"/>
    <col min="3" max="3" width="11.00390625" style="29" customWidth="1"/>
    <col min="4" max="4" width="9.140625" style="29" customWidth="1"/>
    <col min="5" max="5" width="3.7109375" style="29" customWidth="1"/>
    <col min="6" max="6" width="12.421875" style="29" customWidth="1"/>
    <col min="7" max="7" width="3.7109375" style="29" customWidth="1"/>
    <col min="8" max="8" width="12.57421875" style="29" customWidth="1"/>
    <col min="9" max="9" width="3.7109375" style="29" customWidth="1"/>
    <col min="10" max="10" width="20.57421875" style="29" customWidth="1"/>
    <col min="11" max="11" width="3.7109375" style="29" customWidth="1"/>
    <col min="12" max="12" width="30.140625" style="29" customWidth="1"/>
    <col min="13" max="16384" width="9.140625" style="29" customWidth="1"/>
  </cols>
  <sheetData>
    <row r="1" spans="2:12" ht="15.75">
      <c r="B1" s="468" t="s">
        <v>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2:12" ht="15.75">
      <c r="B2" s="468" t="s">
        <v>312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2:12" ht="15.7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590" t="s">
        <v>315</v>
      </c>
    </row>
    <row r="4" spans="2:12" s="356" customFormat="1" ht="18">
      <c r="B4" s="469" t="s">
        <v>299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</row>
    <row r="5" spans="2:12" s="356" customFormat="1" ht="18">
      <c r="B5" s="469" t="s">
        <v>300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</row>
    <row r="6" spans="2:12" s="356" customFormat="1" ht="18"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</row>
    <row r="7" spans="2:10" ht="15.75">
      <c r="B7" s="123"/>
      <c r="C7" s="113"/>
      <c r="D7" s="113"/>
      <c r="E7" s="113"/>
      <c r="F7" s="123" t="s">
        <v>301</v>
      </c>
      <c r="G7" s="113"/>
      <c r="H7" s="113"/>
      <c r="I7" s="113"/>
      <c r="J7" s="113"/>
    </row>
    <row r="8" spans="2:10" ht="15.75">
      <c r="B8" s="112"/>
      <c r="C8" s="113"/>
      <c r="D8" s="113"/>
      <c r="E8" s="113"/>
      <c r="G8" s="124"/>
      <c r="H8" s="124"/>
      <c r="I8" s="124"/>
      <c r="J8" s="113"/>
    </row>
    <row r="9" spans="1:12" ht="15" customHeight="1">
      <c r="A9" s="358" t="s">
        <v>306</v>
      </c>
      <c r="B9" s="30"/>
      <c r="C9" s="30"/>
      <c r="D9" s="30"/>
      <c r="E9" s="31"/>
      <c r="F9" s="32" t="s">
        <v>4</v>
      </c>
      <c r="G9" s="33"/>
      <c r="H9" s="33"/>
      <c r="I9" s="33"/>
      <c r="J9" s="33"/>
      <c r="K9" s="33"/>
      <c r="L9" s="34"/>
    </row>
    <row r="10" spans="1:12" ht="15" customHeight="1">
      <c r="A10" s="359" t="s">
        <v>307</v>
      </c>
      <c r="B10" s="42"/>
      <c r="C10" s="42"/>
      <c r="D10" s="42"/>
      <c r="E10" s="36"/>
      <c r="F10" s="128"/>
      <c r="G10" s="129"/>
      <c r="H10" s="42"/>
      <c r="I10" s="42"/>
      <c r="J10" s="129"/>
      <c r="K10" s="129"/>
      <c r="L10" s="357"/>
    </row>
    <row r="11" spans="1:12" ht="15" customHeight="1">
      <c r="A11" s="359" t="s">
        <v>308</v>
      </c>
      <c r="B11" s="42"/>
      <c r="C11" s="42"/>
      <c r="D11" s="42"/>
      <c r="E11" s="36"/>
      <c r="F11" s="128"/>
      <c r="G11" s="129"/>
      <c r="H11" s="42"/>
      <c r="I11" s="42"/>
      <c r="J11" s="129"/>
      <c r="K11" s="129"/>
      <c r="L11" s="130"/>
    </row>
    <row r="12" spans="1:12" ht="15" customHeight="1">
      <c r="A12" s="360" t="s">
        <v>309</v>
      </c>
      <c r="B12" s="38"/>
      <c r="C12" s="38"/>
      <c r="D12" s="38"/>
      <c r="E12" s="40"/>
      <c r="F12" s="39"/>
      <c r="G12" s="37"/>
      <c r="H12" s="38"/>
      <c r="I12" s="38"/>
      <c r="J12" s="38"/>
      <c r="K12" s="38"/>
      <c r="L12" s="40"/>
    </row>
    <row r="13" spans="1:12" ht="33.75" customHeight="1">
      <c r="A13" s="376" t="s">
        <v>154</v>
      </c>
      <c r="B13" s="377"/>
      <c r="C13" s="378"/>
      <c r="D13" s="378"/>
      <c r="E13" s="378"/>
      <c r="F13" s="378"/>
      <c r="G13" s="378"/>
      <c r="H13" s="378"/>
      <c r="I13" s="378"/>
      <c r="J13" s="378"/>
      <c r="K13" s="379"/>
      <c r="L13" s="380"/>
    </row>
    <row r="14" spans="1:12" ht="19.5" customHeight="1">
      <c r="A14" s="35"/>
      <c r="B14" s="31"/>
      <c r="C14" s="117" t="s">
        <v>314</v>
      </c>
      <c r="D14" s="362"/>
      <c r="E14" s="155"/>
      <c r="F14" s="156"/>
      <c r="G14" s="157" t="s">
        <v>156</v>
      </c>
      <c r="H14" s="157"/>
      <c r="I14" s="157"/>
      <c r="J14" s="157"/>
      <c r="K14" s="42"/>
      <c r="L14" s="36"/>
    </row>
    <row r="15" spans="1:12" s="45" customFormat="1" ht="21.75" customHeight="1">
      <c r="A15" s="41"/>
      <c r="B15" s="43"/>
      <c r="C15" s="473"/>
      <c r="D15" s="474"/>
      <c r="E15" s="475"/>
      <c r="F15" s="476"/>
      <c r="G15" s="473" t="s">
        <v>303</v>
      </c>
      <c r="H15" s="477"/>
      <c r="I15" s="477"/>
      <c r="J15" s="477"/>
      <c r="K15" s="477"/>
      <c r="L15" s="478"/>
    </row>
    <row r="16" spans="1:12" ht="19.5" customHeight="1">
      <c r="A16" s="117" t="s">
        <v>215</v>
      </c>
      <c r="B16" s="30"/>
      <c r="C16" s="150"/>
      <c r="D16" s="150"/>
      <c r="E16" s="150"/>
      <c r="F16" s="149"/>
      <c r="G16" s="481" t="s">
        <v>157</v>
      </c>
      <c r="H16" s="482"/>
      <c r="I16" s="482"/>
      <c r="J16" s="496"/>
      <c r="K16" s="497"/>
      <c r="L16" s="498"/>
    </row>
    <row r="17" spans="1:12" ht="19.5" customHeight="1">
      <c r="A17" s="125" t="s">
        <v>155</v>
      </c>
      <c r="B17" s="42"/>
      <c r="C17" s="42"/>
      <c r="D17" s="42"/>
      <c r="E17" s="42"/>
      <c r="F17" s="36"/>
      <c r="G17" s="483"/>
      <c r="H17" s="484"/>
      <c r="I17" s="484"/>
      <c r="J17" s="499"/>
      <c r="K17" s="499"/>
      <c r="L17" s="454"/>
    </row>
    <row r="18" spans="1:12" s="45" customFormat="1" ht="21.75" customHeight="1">
      <c r="A18" s="305"/>
      <c r="B18" s="490"/>
      <c r="C18" s="486"/>
      <c r="D18" s="486"/>
      <c r="E18" s="486"/>
      <c r="F18" s="491"/>
      <c r="G18" s="485"/>
      <c r="H18" s="486"/>
      <c r="I18" s="486"/>
      <c r="J18" s="500"/>
      <c r="K18" s="500"/>
      <c r="L18" s="457"/>
    </row>
    <row r="19" spans="1:12" ht="19.5" customHeight="1">
      <c r="A19" s="381"/>
      <c r="B19" s="30"/>
      <c r="C19" s="375" t="s">
        <v>296</v>
      </c>
      <c r="D19" s="492" t="s">
        <v>303</v>
      </c>
      <c r="E19" s="479"/>
      <c r="F19" s="479"/>
      <c r="G19" s="479"/>
      <c r="H19" s="479"/>
      <c r="I19" s="479"/>
      <c r="J19" s="479"/>
      <c r="K19" s="479"/>
      <c r="L19" s="480"/>
    </row>
    <row r="20" spans="1:12" ht="19.5" customHeight="1">
      <c r="A20" s="153" t="s">
        <v>295</v>
      </c>
      <c r="B20" s="326"/>
      <c r="C20" s="375" t="s">
        <v>296</v>
      </c>
      <c r="D20" s="479"/>
      <c r="E20" s="479"/>
      <c r="F20" s="479"/>
      <c r="G20" s="479"/>
      <c r="H20" s="479"/>
      <c r="I20" s="479"/>
      <c r="J20" s="479"/>
      <c r="K20" s="479"/>
      <c r="L20" s="480"/>
    </row>
    <row r="21" spans="1:12" ht="21.75" customHeight="1">
      <c r="A21" s="373"/>
      <c r="B21" s="345"/>
      <c r="C21" s="374" t="s">
        <v>297</v>
      </c>
      <c r="D21" s="479"/>
      <c r="E21" s="479"/>
      <c r="F21" s="479"/>
      <c r="G21" s="479"/>
      <c r="H21" s="479"/>
      <c r="I21" s="479"/>
      <c r="J21" s="479"/>
      <c r="K21" s="479"/>
      <c r="L21" s="480"/>
    </row>
    <row r="22" spans="1:12" ht="21.75" customHeight="1">
      <c r="A22" s="208" t="s">
        <v>171</v>
      </c>
      <c r="C22" s="327" t="s">
        <v>158</v>
      </c>
      <c r="D22" s="365"/>
      <c r="E22" s="209" t="s">
        <v>159</v>
      </c>
      <c r="F22" s="126"/>
      <c r="G22" s="127"/>
      <c r="H22" s="118"/>
      <c r="I22" s="470"/>
      <c r="J22" s="471"/>
      <c r="K22" s="471"/>
      <c r="L22" s="472"/>
    </row>
    <row r="23" spans="1:12" ht="21.75" customHeight="1">
      <c r="A23" s="453" t="s">
        <v>303</v>
      </c>
      <c r="B23" s="454"/>
      <c r="C23" s="458" t="s">
        <v>303</v>
      </c>
      <c r="D23" s="459"/>
      <c r="E23" s="361" t="s">
        <v>161</v>
      </c>
      <c r="F23" s="111"/>
      <c r="G23" s="111"/>
      <c r="H23" s="111"/>
      <c r="I23" s="433" t="s">
        <v>196</v>
      </c>
      <c r="J23" s="434"/>
      <c r="K23" s="435"/>
      <c r="L23" s="436"/>
    </row>
    <row r="24" spans="1:12" ht="21.75" customHeight="1">
      <c r="A24" s="455"/>
      <c r="B24" s="454"/>
      <c r="C24" s="460"/>
      <c r="D24" s="461"/>
      <c r="E24" s="119"/>
      <c r="F24" s="426" t="s">
        <v>303</v>
      </c>
      <c r="G24" s="120" t="s">
        <v>0</v>
      </c>
      <c r="H24" s="426" t="s">
        <v>303</v>
      </c>
      <c r="I24" s="44"/>
      <c r="J24" s="246" t="s">
        <v>195</v>
      </c>
      <c r="K24" s="222"/>
      <c r="L24" s="245" t="s">
        <v>153</v>
      </c>
    </row>
    <row r="25" spans="1:12" ht="21.75" customHeight="1">
      <c r="A25" s="455"/>
      <c r="B25" s="454"/>
      <c r="C25" s="327" t="s">
        <v>160</v>
      </c>
      <c r="D25" s="365"/>
      <c r="E25" s="152" t="s">
        <v>162</v>
      </c>
      <c r="F25" s="111"/>
      <c r="G25" s="45"/>
      <c r="H25" s="111"/>
      <c r="I25" s="44"/>
      <c r="J25" s="246" t="s">
        <v>304</v>
      </c>
      <c r="K25" s="222"/>
      <c r="L25" s="245"/>
    </row>
    <row r="26" spans="1:12" s="45" customFormat="1" ht="21.75" customHeight="1">
      <c r="A26" s="456"/>
      <c r="B26" s="457"/>
      <c r="C26" s="363" t="s">
        <v>303</v>
      </c>
      <c r="D26" s="366"/>
      <c r="E26" s="440" t="s">
        <v>303</v>
      </c>
      <c r="F26" s="441"/>
      <c r="G26" s="441"/>
      <c r="H26" s="442"/>
      <c r="I26" s="41"/>
      <c r="J26" s="151" t="s">
        <v>271</v>
      </c>
      <c r="K26" s="294"/>
      <c r="L26" s="257"/>
    </row>
    <row r="27" spans="1:12" ht="19.5" customHeight="1">
      <c r="A27" s="462" t="s">
        <v>169</v>
      </c>
      <c r="B27" s="463"/>
      <c r="C27" s="248" t="s">
        <v>290</v>
      </c>
      <c r="D27" s="367"/>
      <c r="E27" s="221"/>
      <c r="F27" s="222"/>
      <c r="G27" s="371" t="s">
        <v>292</v>
      </c>
      <c r="H27" s="369"/>
      <c r="I27" s="154" t="s">
        <v>270</v>
      </c>
      <c r="J27" s="114"/>
      <c r="K27" s="115"/>
      <c r="L27" s="295"/>
    </row>
    <row r="28" spans="1:12" ht="19.5" customHeight="1">
      <c r="A28" s="464"/>
      <c r="B28" s="465"/>
      <c r="C28" s="223"/>
      <c r="D28" s="223"/>
      <c r="E28" s="224"/>
      <c r="F28" s="224"/>
      <c r="G28" s="224"/>
      <c r="H28" s="220"/>
      <c r="I28" s="35"/>
      <c r="J28" s="116"/>
      <c r="K28" s="28" t="s">
        <v>272</v>
      </c>
      <c r="L28" s="256">
        <v>450</v>
      </c>
    </row>
    <row r="29" spans="1:12" ht="19.5" customHeight="1">
      <c r="A29" s="35"/>
      <c r="B29" s="42"/>
      <c r="C29" s="370" t="s">
        <v>291</v>
      </c>
      <c r="D29" s="487"/>
      <c r="E29" s="488"/>
      <c r="F29" s="488"/>
      <c r="G29" s="488"/>
      <c r="H29" s="489"/>
      <c r="I29" s="35"/>
      <c r="J29" s="116"/>
      <c r="K29" s="42"/>
      <c r="L29" s="48"/>
    </row>
    <row r="30" spans="1:12" s="51" customFormat="1" ht="4.5" customHeight="1">
      <c r="A30" s="49"/>
      <c r="B30" s="50"/>
      <c r="C30" s="102"/>
      <c r="D30" s="102"/>
      <c r="E30" s="47"/>
      <c r="F30" s="25"/>
      <c r="G30" s="50"/>
      <c r="H30" s="50"/>
      <c r="I30" s="49"/>
      <c r="J30" s="50"/>
      <c r="K30" s="50"/>
      <c r="L30" s="26"/>
    </row>
    <row r="31" spans="1:12" s="55" customFormat="1" ht="19.5" customHeight="1">
      <c r="A31" s="433" t="s">
        <v>293</v>
      </c>
      <c r="B31" s="432"/>
      <c r="C31" s="248" t="s">
        <v>214</v>
      </c>
      <c r="D31" s="248"/>
      <c r="E31" s="225"/>
      <c r="F31" s="143"/>
      <c r="G31" s="143" t="s">
        <v>1</v>
      </c>
      <c r="H31" s="144"/>
      <c r="I31" s="225"/>
      <c r="K31" s="248" t="s">
        <v>267</v>
      </c>
      <c r="L31" s="244" t="s">
        <v>269</v>
      </c>
    </row>
    <row r="32" spans="1:12" s="55" customFormat="1" ht="19.5" customHeight="1">
      <c r="A32" s="56"/>
      <c r="B32" s="372" t="s">
        <v>294</v>
      </c>
      <c r="C32" s="144" t="s">
        <v>228</v>
      </c>
      <c r="D32" s="144"/>
      <c r="E32" s="225"/>
      <c r="F32" s="145"/>
      <c r="G32" s="143" t="s">
        <v>2</v>
      </c>
      <c r="H32" s="144"/>
      <c r="I32" s="225"/>
      <c r="K32" s="148" t="s">
        <v>268</v>
      </c>
      <c r="L32" s="247" t="s">
        <v>269</v>
      </c>
    </row>
    <row r="33" spans="1:12" s="76" customFormat="1" ht="19.5" customHeight="1">
      <c r="A33" s="146"/>
      <c r="C33" s="144" t="s">
        <v>229</v>
      </c>
      <c r="D33" s="144"/>
      <c r="E33" s="225"/>
      <c r="F33" s="147"/>
      <c r="G33" s="143" t="s">
        <v>163</v>
      </c>
      <c r="H33" s="144"/>
      <c r="I33" s="501"/>
      <c r="J33" s="502"/>
      <c r="K33" s="502"/>
      <c r="L33" s="503"/>
    </row>
    <row r="34" spans="1:12" s="51" customFormat="1" ht="3.75" customHeight="1" thickBot="1">
      <c r="A34" s="52"/>
      <c r="C34" s="46"/>
      <c r="D34" s="46"/>
      <c r="E34" s="47"/>
      <c r="F34" s="47"/>
      <c r="G34" s="47"/>
      <c r="H34" s="47"/>
      <c r="I34" s="47"/>
      <c r="J34" s="47"/>
      <c r="K34" s="47"/>
      <c r="L34" s="48"/>
    </row>
    <row r="35" spans="1:12" ht="33" customHeight="1">
      <c r="A35" s="172" t="s">
        <v>170</v>
      </c>
      <c r="B35" s="173"/>
      <c r="C35" s="445"/>
      <c r="D35" s="445"/>
      <c r="E35" s="446"/>
      <c r="F35" s="446"/>
      <c r="G35" s="446"/>
      <c r="H35" s="121"/>
      <c r="I35" s="121"/>
      <c r="J35" s="121"/>
      <c r="K35" s="121"/>
      <c r="L35" s="122"/>
    </row>
    <row r="36" spans="1:12" ht="33" customHeight="1">
      <c r="A36" s="493" t="s">
        <v>138</v>
      </c>
      <c r="B36" s="494"/>
      <c r="C36" s="494"/>
      <c r="D36" s="495"/>
      <c r="E36" s="174"/>
      <c r="F36" s="174"/>
      <c r="G36" s="174"/>
      <c r="H36" s="175"/>
      <c r="I36" s="175"/>
      <c r="J36" s="175"/>
      <c r="K36" s="175"/>
      <c r="L36" s="176"/>
    </row>
    <row r="37" spans="1:12" ht="19.5" customHeight="1">
      <c r="A37" s="466" t="s">
        <v>230</v>
      </c>
      <c r="B37" s="467"/>
      <c r="C37" s="466" t="s">
        <v>139</v>
      </c>
      <c r="D37" s="467"/>
      <c r="E37" s="159"/>
      <c r="F37" s="160" t="s">
        <v>136</v>
      </c>
      <c r="G37" s="161"/>
      <c r="H37" s="177"/>
      <c r="I37" s="178"/>
      <c r="J37" s="443" t="s">
        <v>137</v>
      </c>
      <c r="K37" s="444"/>
      <c r="L37" s="162" t="s">
        <v>121</v>
      </c>
    </row>
    <row r="38" spans="1:12" ht="24.75" customHeight="1">
      <c r="A38" s="179" t="s">
        <v>164</v>
      </c>
      <c r="B38" s="368"/>
      <c r="C38" s="451"/>
      <c r="D38" s="452"/>
      <c r="E38" s="437"/>
      <c r="F38" s="438"/>
      <c r="G38" s="439"/>
      <c r="H38" s="447"/>
      <c r="I38" s="448"/>
      <c r="J38" s="438"/>
      <c r="K38" s="439"/>
      <c r="L38" s="258">
        <f>E38*J38</f>
        <v>0</v>
      </c>
    </row>
    <row r="39" spans="1:12" ht="24.75" customHeight="1">
      <c r="A39" s="179" t="s">
        <v>165</v>
      </c>
      <c r="B39" s="368" t="s">
        <v>303</v>
      </c>
      <c r="C39" s="451" t="s">
        <v>303</v>
      </c>
      <c r="D39" s="452"/>
      <c r="E39" s="437">
        <v>45</v>
      </c>
      <c r="F39" s="438"/>
      <c r="G39" s="439"/>
      <c r="H39" s="447"/>
      <c r="I39" s="448"/>
      <c r="J39" s="438"/>
      <c r="K39" s="439"/>
      <c r="L39" s="258">
        <f>E39*J39</f>
        <v>0</v>
      </c>
    </row>
    <row r="40" spans="1:12" ht="24.75" customHeight="1">
      <c r="A40" s="179" t="s">
        <v>166</v>
      </c>
      <c r="B40" s="368"/>
      <c r="C40" s="451"/>
      <c r="D40" s="452"/>
      <c r="E40" s="437"/>
      <c r="F40" s="438"/>
      <c r="G40" s="439"/>
      <c r="H40" s="447"/>
      <c r="I40" s="448"/>
      <c r="J40" s="438"/>
      <c r="K40" s="439"/>
      <c r="L40" s="258">
        <f>E40*J40</f>
        <v>0</v>
      </c>
    </row>
    <row r="41" spans="1:12" ht="24.75" customHeight="1">
      <c r="A41" s="179" t="s">
        <v>167</v>
      </c>
      <c r="B41" s="368"/>
      <c r="C41" s="451"/>
      <c r="D41" s="452"/>
      <c r="E41" s="437"/>
      <c r="F41" s="438"/>
      <c r="G41" s="439"/>
      <c r="H41" s="447"/>
      <c r="I41" s="448"/>
      <c r="J41" s="438"/>
      <c r="K41" s="439"/>
      <c r="L41" s="258">
        <f>E41*J41</f>
        <v>0</v>
      </c>
    </row>
    <row r="42" spans="1:12" ht="24.75" customHeight="1" thickBot="1">
      <c r="A42" s="180" t="s">
        <v>168</v>
      </c>
      <c r="B42" s="368"/>
      <c r="C42" s="451"/>
      <c r="D42" s="452"/>
      <c r="E42" s="437"/>
      <c r="F42" s="438"/>
      <c r="G42" s="439"/>
      <c r="H42" s="447"/>
      <c r="I42" s="448"/>
      <c r="J42" s="438"/>
      <c r="K42" s="439"/>
      <c r="L42" s="258">
        <f>E42*J42</f>
        <v>0</v>
      </c>
    </row>
    <row r="43" spans="1:12" ht="24.75" customHeight="1" thickBot="1">
      <c r="A43" s="181" t="s">
        <v>231</v>
      </c>
      <c r="B43" s="163" t="s">
        <v>232</v>
      </c>
      <c r="C43" s="165"/>
      <c r="D43" s="364"/>
      <c r="E43" s="166"/>
      <c r="F43" s="166"/>
      <c r="G43" s="166"/>
      <c r="H43" s="182"/>
      <c r="I43" s="183"/>
      <c r="J43" s="449">
        <f>SUM(J38:K42)</f>
        <v>0</v>
      </c>
      <c r="K43" s="450"/>
      <c r="L43" s="259"/>
    </row>
    <row r="44" spans="1:12" ht="24.75" customHeight="1">
      <c r="A44" s="181" t="s">
        <v>233</v>
      </c>
      <c r="B44" s="164" t="s">
        <v>234</v>
      </c>
      <c r="C44" s="20"/>
      <c r="D44" s="20"/>
      <c r="E44" s="20"/>
      <c r="F44" s="20"/>
      <c r="G44" s="20"/>
      <c r="H44" s="20"/>
      <c r="I44" s="20"/>
      <c r="J44" s="20"/>
      <c r="K44" s="20"/>
      <c r="L44" s="260">
        <v>0</v>
      </c>
    </row>
    <row r="45" spans="1:12" ht="24.75" customHeight="1">
      <c r="A45" s="181" t="s">
        <v>235</v>
      </c>
      <c r="B45" s="164" t="s">
        <v>236</v>
      </c>
      <c r="C45" s="20"/>
      <c r="D45" s="20"/>
      <c r="E45" s="20"/>
      <c r="F45" s="20"/>
      <c r="G45" s="20"/>
      <c r="H45" s="20"/>
      <c r="I45" s="20"/>
      <c r="J45" s="20"/>
      <c r="K45" s="167"/>
      <c r="L45" s="261">
        <v>0</v>
      </c>
    </row>
    <row r="46" spans="1:12" ht="24.75" customHeight="1">
      <c r="A46" s="181" t="s">
        <v>237</v>
      </c>
      <c r="B46" s="164" t="s">
        <v>238</v>
      </c>
      <c r="C46" s="20"/>
      <c r="D46" s="20"/>
      <c r="E46" s="20"/>
      <c r="F46" s="20"/>
      <c r="G46" s="20"/>
      <c r="H46" s="20"/>
      <c r="I46" s="20"/>
      <c r="J46" s="20"/>
      <c r="K46" s="167"/>
      <c r="L46" s="261"/>
    </row>
    <row r="47" spans="1:12" ht="24.75" customHeight="1">
      <c r="A47" s="181" t="s">
        <v>239</v>
      </c>
      <c r="B47" s="164" t="s">
        <v>240</v>
      </c>
      <c r="C47" s="20"/>
      <c r="D47" s="20"/>
      <c r="E47" s="168"/>
      <c r="F47" s="168"/>
      <c r="G47" s="168"/>
      <c r="H47" s="168"/>
      <c r="I47" s="168"/>
      <c r="J47" s="168"/>
      <c r="K47" s="169"/>
      <c r="L47" s="261">
        <v>0</v>
      </c>
    </row>
    <row r="48" spans="1:12" ht="24.75" customHeight="1">
      <c r="A48" s="181" t="s">
        <v>241</v>
      </c>
      <c r="B48" s="164" t="s">
        <v>242</v>
      </c>
      <c r="C48" s="20"/>
      <c r="D48" s="20"/>
      <c r="E48" s="168"/>
      <c r="F48" s="168"/>
      <c r="G48" s="168"/>
      <c r="H48" s="168"/>
      <c r="I48" s="168"/>
      <c r="J48" s="168"/>
      <c r="K48" s="169"/>
      <c r="L48" s="260">
        <f>SUM(L45:L47)</f>
        <v>0</v>
      </c>
    </row>
    <row r="49" spans="1:12" ht="24.75" customHeight="1">
      <c r="A49" s="181" t="s">
        <v>243</v>
      </c>
      <c r="B49" s="164" t="s">
        <v>244</v>
      </c>
      <c r="C49" s="20"/>
      <c r="D49" s="20"/>
      <c r="E49" s="168"/>
      <c r="F49" s="168"/>
      <c r="G49" s="168"/>
      <c r="H49" s="168"/>
      <c r="I49" s="168"/>
      <c r="J49" s="168"/>
      <c r="K49" s="169"/>
      <c r="L49" s="249" t="e">
        <f>1-(L48/L44)</f>
        <v>#DIV/0!</v>
      </c>
    </row>
  </sheetData>
  <sheetProtection password="D75D" sheet="1"/>
  <mergeCells count="45">
    <mergeCell ref="C42:D42"/>
    <mergeCell ref="D29:H29"/>
    <mergeCell ref="B18:F18"/>
    <mergeCell ref="D19:L19"/>
    <mergeCell ref="A36:D36"/>
    <mergeCell ref="C37:D37"/>
    <mergeCell ref="C38:D38"/>
    <mergeCell ref="C39:D39"/>
    <mergeCell ref="J16:L18"/>
    <mergeCell ref="I33:L33"/>
    <mergeCell ref="B1:L1"/>
    <mergeCell ref="B2:L2"/>
    <mergeCell ref="B4:L4"/>
    <mergeCell ref="I22:L22"/>
    <mergeCell ref="C15:F15"/>
    <mergeCell ref="B5:L5"/>
    <mergeCell ref="G15:L15"/>
    <mergeCell ref="D20:L20"/>
    <mergeCell ref="D21:L21"/>
    <mergeCell ref="G16:I18"/>
    <mergeCell ref="E40:G40"/>
    <mergeCell ref="J41:K41"/>
    <mergeCell ref="E41:G41"/>
    <mergeCell ref="C40:D40"/>
    <mergeCell ref="A23:B26"/>
    <mergeCell ref="C23:D24"/>
    <mergeCell ref="A27:B28"/>
    <mergeCell ref="A37:B37"/>
    <mergeCell ref="C41:D41"/>
    <mergeCell ref="J43:K43"/>
    <mergeCell ref="H40:I40"/>
    <mergeCell ref="H41:I41"/>
    <mergeCell ref="H42:I42"/>
    <mergeCell ref="J42:K42"/>
    <mergeCell ref="H38:I38"/>
    <mergeCell ref="E42:G42"/>
    <mergeCell ref="E26:H26"/>
    <mergeCell ref="J37:K37"/>
    <mergeCell ref="C35:G35"/>
    <mergeCell ref="E39:G39"/>
    <mergeCell ref="H39:I39"/>
    <mergeCell ref="J38:K38"/>
    <mergeCell ref="J39:K39"/>
    <mergeCell ref="J40:K40"/>
    <mergeCell ref="E38:G38"/>
  </mergeCells>
  <printOptions/>
  <pageMargins left="0.75" right="0.25" top="1" bottom="1" header="0.5" footer="0.5"/>
  <pageSetup fitToHeight="1" fitToWidth="1" horizontalDpi="600" verticalDpi="600" orientation="portrait" scale="62" r:id="rId3"/>
  <headerFooter alignWithMargins="0">
    <oddHeader>&amp;LEXCEL VERSION&amp;CATTACHMENT 1&amp;RKDADS-PRTF-01
Oct-16</oddHeader>
    <oddFooter>&amp;CPage 1 of 12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8"/>
  <sheetViews>
    <sheetView showGridLines="0" workbookViewId="0" topLeftCell="A1">
      <selection activeCell="A1" sqref="A1:C2"/>
    </sheetView>
  </sheetViews>
  <sheetFormatPr defaultColWidth="9.140625" defaultRowHeight="12.75"/>
  <cols>
    <col min="1" max="1" width="3.7109375" style="27" customWidth="1"/>
    <col min="2" max="2" width="3.00390625" style="27" customWidth="1"/>
    <col min="3" max="3" width="56.7109375" style="27" customWidth="1"/>
    <col min="4" max="4" width="9.140625" style="27" customWidth="1"/>
    <col min="5" max="5" width="16.28125" style="27" customWidth="1"/>
    <col min="6" max="6" width="13.28125" style="27" customWidth="1"/>
    <col min="7" max="7" width="15.57421875" style="27" customWidth="1"/>
    <col min="8" max="16384" width="9.140625" style="27" customWidth="1"/>
  </cols>
  <sheetData>
    <row r="1" spans="1:7" ht="12.75">
      <c r="A1" s="481" t="s">
        <v>281</v>
      </c>
      <c r="B1" s="482"/>
      <c r="C1" s="482"/>
      <c r="D1" s="89"/>
      <c r="E1" s="77" t="s">
        <v>143</v>
      </c>
      <c r="F1" s="545">
        <f>+'cover page'!$B$18</f>
        <v>0</v>
      </c>
      <c r="G1" s="546"/>
    </row>
    <row r="2" spans="1:7" ht="12.75">
      <c r="A2" s="485"/>
      <c r="B2" s="486"/>
      <c r="C2" s="486"/>
      <c r="D2" s="26"/>
      <c r="E2" s="24" t="s">
        <v>313</v>
      </c>
      <c r="F2" s="232"/>
      <c r="G2" s="250">
        <f>+'cover page'!C15</f>
        <v>0</v>
      </c>
    </row>
    <row r="3" spans="1:7" ht="15.75">
      <c r="A3" s="142"/>
      <c r="B3" s="547" t="s">
        <v>280</v>
      </c>
      <c r="C3" s="547"/>
      <c r="D3" s="547"/>
      <c r="E3" s="547"/>
      <c r="F3" s="547"/>
      <c r="G3" s="26"/>
    </row>
    <row r="4" spans="1:7" ht="38.25">
      <c r="A4" s="77"/>
      <c r="B4" s="102"/>
      <c r="C4" s="102"/>
      <c r="D4" s="89"/>
      <c r="E4" s="103" t="s">
        <v>77</v>
      </c>
      <c r="F4" s="103" t="s">
        <v>78</v>
      </c>
      <c r="G4" s="103" t="s">
        <v>227</v>
      </c>
    </row>
    <row r="5" spans="1:7" ht="12.75">
      <c r="A5" s="24"/>
      <c r="B5" s="25"/>
      <c r="C5" s="25"/>
      <c r="D5" s="81"/>
      <c r="E5" s="101" t="s">
        <v>19</v>
      </c>
      <c r="F5" s="101" t="s">
        <v>20</v>
      </c>
      <c r="G5" s="101" t="s">
        <v>21</v>
      </c>
    </row>
    <row r="6" spans="1:7" ht="27.75" customHeight="1">
      <c r="A6" s="339">
        <v>1</v>
      </c>
      <c r="B6" s="24" t="s">
        <v>79</v>
      </c>
      <c r="C6" s="25"/>
      <c r="D6" s="26"/>
      <c r="E6" s="292"/>
      <c r="F6" s="292"/>
      <c r="G6" s="3"/>
    </row>
    <row r="7" spans="1:7" ht="27.75" customHeight="1">
      <c r="A7" s="339">
        <v>2</v>
      </c>
      <c r="B7" s="24"/>
      <c r="C7" s="25" t="s">
        <v>146</v>
      </c>
      <c r="D7" s="81"/>
      <c r="E7" s="292">
        <v>0</v>
      </c>
      <c r="F7" s="292">
        <v>0</v>
      </c>
      <c r="G7" s="6"/>
    </row>
    <row r="8" spans="1:7" ht="27.75" customHeight="1">
      <c r="A8" s="339">
        <v>3</v>
      </c>
      <c r="B8" s="24"/>
      <c r="C8" s="25" t="s">
        <v>80</v>
      </c>
      <c r="D8" s="81"/>
      <c r="E8" s="292">
        <v>0</v>
      </c>
      <c r="F8" s="292">
        <v>0</v>
      </c>
      <c r="G8" s="6"/>
    </row>
    <row r="9" spans="1:7" ht="27.75" customHeight="1">
      <c r="A9" s="339">
        <v>4</v>
      </c>
      <c r="B9" s="24"/>
      <c r="C9" s="25" t="s">
        <v>192</v>
      </c>
      <c r="D9" s="81"/>
      <c r="E9" s="292">
        <v>0</v>
      </c>
      <c r="F9" s="292">
        <v>0</v>
      </c>
      <c r="G9" s="6"/>
    </row>
    <row r="10" spans="1:7" ht="27.75" customHeight="1">
      <c r="A10" s="339">
        <v>5</v>
      </c>
      <c r="B10" s="2"/>
      <c r="C10" s="541" t="s">
        <v>81</v>
      </c>
      <c r="D10" s="542"/>
      <c r="E10" s="292">
        <v>0</v>
      </c>
      <c r="F10" s="292">
        <v>0</v>
      </c>
      <c r="G10" s="6"/>
    </row>
    <row r="11" spans="1:7" ht="27.75" customHeight="1">
      <c r="A11" s="339">
        <v>6</v>
      </c>
      <c r="B11" s="2"/>
      <c r="C11" s="541" t="s">
        <v>81</v>
      </c>
      <c r="D11" s="542"/>
      <c r="E11" s="292">
        <v>0</v>
      </c>
      <c r="F11" s="292">
        <v>0</v>
      </c>
      <c r="G11" s="6"/>
    </row>
    <row r="12" spans="1:7" ht="27.75" customHeight="1">
      <c r="A12" s="339">
        <v>7</v>
      </c>
      <c r="B12" s="24" t="s">
        <v>82</v>
      </c>
      <c r="C12" s="25"/>
      <c r="D12" s="81"/>
      <c r="E12" s="292">
        <v>0</v>
      </c>
      <c r="F12" s="292">
        <v>0</v>
      </c>
      <c r="G12" s="6"/>
    </row>
    <row r="13" spans="1:7" ht="27.75" customHeight="1">
      <c r="A13" s="339">
        <v>8</v>
      </c>
      <c r="B13" s="24" t="s">
        <v>147</v>
      </c>
      <c r="C13" s="25"/>
      <c r="D13" s="81"/>
      <c r="E13" s="292">
        <v>0</v>
      </c>
      <c r="F13" s="292">
        <v>0</v>
      </c>
      <c r="G13" s="3"/>
    </row>
    <row r="14" spans="1:7" ht="27.75" customHeight="1">
      <c r="A14" s="339">
        <v>9</v>
      </c>
      <c r="B14" s="24" t="s">
        <v>124</v>
      </c>
      <c r="C14" s="25"/>
      <c r="D14" s="81"/>
      <c r="E14" s="292">
        <v>0</v>
      </c>
      <c r="F14" s="292">
        <v>0</v>
      </c>
      <c r="G14" s="3"/>
    </row>
    <row r="15" spans="1:7" ht="27.75" customHeight="1">
      <c r="A15" s="339">
        <v>10</v>
      </c>
      <c r="B15" s="24" t="s">
        <v>83</v>
      </c>
      <c r="C15" s="25"/>
      <c r="D15" s="81"/>
      <c r="E15" s="292">
        <v>0</v>
      </c>
      <c r="F15" s="292">
        <v>0</v>
      </c>
      <c r="G15" s="3"/>
    </row>
    <row r="16" spans="1:7" ht="27.75" customHeight="1">
      <c r="A16" s="339">
        <v>11</v>
      </c>
      <c r="B16" s="142" t="s">
        <v>84</v>
      </c>
      <c r="C16" s="25"/>
      <c r="D16" s="81"/>
      <c r="E16" s="292">
        <v>0</v>
      </c>
      <c r="F16" s="292">
        <v>0</v>
      </c>
      <c r="G16" s="3"/>
    </row>
    <row r="17" spans="1:7" ht="27.75" customHeight="1">
      <c r="A17" s="339">
        <v>12</v>
      </c>
      <c r="B17" s="24" t="s">
        <v>85</v>
      </c>
      <c r="C17" s="25"/>
      <c r="D17" s="81"/>
      <c r="E17" s="292">
        <v>0</v>
      </c>
      <c r="F17" s="292">
        <v>0</v>
      </c>
      <c r="G17" s="3"/>
    </row>
    <row r="18" spans="1:7" ht="27.75" customHeight="1">
      <c r="A18" s="339">
        <v>13</v>
      </c>
      <c r="B18" s="80" t="s">
        <v>86</v>
      </c>
      <c r="C18" s="25"/>
      <c r="D18" s="81"/>
      <c r="E18" s="292">
        <v>0</v>
      </c>
      <c r="F18" s="292">
        <v>0</v>
      </c>
      <c r="G18" s="3"/>
    </row>
    <row r="19" spans="1:7" ht="27.75" customHeight="1">
      <c r="A19" s="339">
        <v>14</v>
      </c>
      <c r="B19" s="142" t="s">
        <v>193</v>
      </c>
      <c r="C19" s="104"/>
      <c r="D19" s="81"/>
      <c r="E19" s="292">
        <v>0</v>
      </c>
      <c r="F19" s="292">
        <v>0</v>
      </c>
      <c r="G19" s="3"/>
    </row>
    <row r="20" spans="1:7" ht="27.75" customHeight="1">
      <c r="A20" s="339">
        <v>15</v>
      </c>
      <c r="B20" s="543" t="s">
        <v>5</v>
      </c>
      <c r="C20" s="544"/>
      <c r="D20" s="542"/>
      <c r="E20" s="292">
        <v>0</v>
      </c>
      <c r="F20" s="292">
        <v>0</v>
      </c>
      <c r="G20" s="3"/>
    </row>
    <row r="21" spans="1:7" ht="27.75" customHeight="1">
      <c r="A21" s="339">
        <v>16</v>
      </c>
      <c r="B21" s="543" t="s">
        <v>5</v>
      </c>
      <c r="C21" s="544"/>
      <c r="D21" s="542"/>
      <c r="E21" s="292">
        <v>0</v>
      </c>
      <c r="F21" s="292">
        <v>0</v>
      </c>
      <c r="G21" s="3"/>
    </row>
    <row r="22" spans="1:7" ht="27.75" customHeight="1">
      <c r="A22" s="339">
        <v>17</v>
      </c>
      <c r="B22" s="543" t="s">
        <v>5</v>
      </c>
      <c r="C22" s="544"/>
      <c r="D22" s="542"/>
      <c r="E22" s="292">
        <v>0</v>
      </c>
      <c r="F22" s="292">
        <v>0</v>
      </c>
      <c r="G22" s="6"/>
    </row>
    <row r="23" spans="1:7" ht="27.75" customHeight="1">
      <c r="A23" s="339">
        <v>18</v>
      </c>
      <c r="B23" s="543" t="s">
        <v>5</v>
      </c>
      <c r="C23" s="544"/>
      <c r="D23" s="542"/>
      <c r="E23" s="292">
        <v>0</v>
      </c>
      <c r="F23" s="292">
        <v>0</v>
      </c>
      <c r="G23" s="6"/>
    </row>
    <row r="24" spans="1:7" ht="27.75" customHeight="1">
      <c r="A24" s="339">
        <v>19</v>
      </c>
      <c r="B24" s="543" t="s">
        <v>5</v>
      </c>
      <c r="C24" s="544"/>
      <c r="D24" s="542"/>
      <c r="E24" s="292">
        <v>0</v>
      </c>
      <c r="F24" s="292">
        <v>0</v>
      </c>
      <c r="G24" s="6"/>
    </row>
    <row r="25" spans="1:7" ht="27.75" customHeight="1" thickBot="1">
      <c r="A25" s="342">
        <v>20</v>
      </c>
      <c r="B25" s="543" t="s">
        <v>5</v>
      </c>
      <c r="C25" s="544"/>
      <c r="D25" s="542"/>
      <c r="E25" s="292">
        <v>0</v>
      </c>
      <c r="F25" s="292">
        <v>0</v>
      </c>
      <c r="G25" s="236"/>
    </row>
    <row r="26" spans="1:7" ht="27.75" customHeight="1">
      <c r="A26" s="237" t="s">
        <v>87</v>
      </c>
      <c r="B26" s="382"/>
      <c r="C26" s="203"/>
      <c r="D26" s="340"/>
      <c r="E26" s="293">
        <f>SUM(E6:E25)</f>
        <v>0</v>
      </c>
      <c r="F26" s="293">
        <f>SUM(F6:F25)</f>
        <v>0</v>
      </c>
      <c r="G26" s="238"/>
    </row>
    <row r="28" spans="2:7" ht="12.75">
      <c r="B28" s="105" t="s">
        <v>194</v>
      </c>
      <c r="C28" s="105"/>
      <c r="D28" s="94"/>
      <c r="E28" s="94"/>
      <c r="F28" s="94"/>
      <c r="G28" s="94"/>
    </row>
  </sheetData>
  <sheetProtection password="D75D" sheet="1"/>
  <mergeCells count="11">
    <mergeCell ref="C10:D10"/>
    <mergeCell ref="C11:D11"/>
    <mergeCell ref="B22:D22"/>
    <mergeCell ref="B23:D23"/>
    <mergeCell ref="F1:G1"/>
    <mergeCell ref="B24:D24"/>
    <mergeCell ref="B25:D25"/>
    <mergeCell ref="B20:D20"/>
    <mergeCell ref="B21:D21"/>
    <mergeCell ref="B3:F3"/>
    <mergeCell ref="A1:C2"/>
  </mergeCells>
  <printOptions/>
  <pageMargins left="0.75" right="0.25" top="1" bottom="0.75" header="0.5" footer="0.5"/>
  <pageSetup fitToHeight="1" fitToWidth="1" horizontalDpi="600" verticalDpi="600" orientation="portrait" scale="82" r:id="rId1"/>
  <headerFooter alignWithMargins="0">
    <oddHeader>&amp;LEXCEL VERSION&amp;CATTACHMENT 1&amp;RKDADS-PRTF-01
Oct-16</oddHeader>
    <oddFooter>&amp;CPage 10 of 12</oddFooter>
  </headerFooter>
  <ignoredErrors>
    <ignoredError sqref="F1 G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27" customWidth="1"/>
    <col min="2" max="2" width="41.28125" style="27" customWidth="1"/>
    <col min="3" max="3" width="19.140625" style="27" customWidth="1"/>
    <col min="4" max="4" width="13.57421875" style="27" customWidth="1"/>
    <col min="5" max="5" width="3.7109375" style="27" customWidth="1"/>
    <col min="6" max="6" width="9.140625" style="27" customWidth="1"/>
    <col min="7" max="7" width="3.7109375" style="27" customWidth="1"/>
    <col min="8" max="8" width="12.8515625" style="27" customWidth="1"/>
    <col min="9" max="16384" width="9.140625" style="27" customWidth="1"/>
  </cols>
  <sheetData>
    <row r="1" spans="1:8" ht="15.75">
      <c r="A1" s="327" t="s">
        <v>282</v>
      </c>
      <c r="B1" s="78"/>
      <c r="C1" s="78"/>
      <c r="D1" s="343" t="s">
        <v>143</v>
      </c>
      <c r="E1" s="344"/>
      <c r="F1" s="562">
        <f>+'cover page'!$B$18</f>
        <v>0</v>
      </c>
      <c r="G1" s="562"/>
      <c r="H1" s="563"/>
    </row>
    <row r="2" spans="1:8" ht="12.75">
      <c r="A2" s="80"/>
      <c r="D2" s="107" t="s">
        <v>313</v>
      </c>
      <c r="E2" s="108"/>
      <c r="F2" s="564">
        <f>+'cover page'!C15</f>
        <v>0</v>
      </c>
      <c r="G2" s="564"/>
      <c r="H2" s="565"/>
    </row>
    <row r="3" spans="1:8" ht="15.75">
      <c r="A3" s="493" t="s">
        <v>283</v>
      </c>
      <c r="B3" s="547"/>
      <c r="C3" s="547"/>
      <c r="D3" s="547"/>
      <c r="E3" s="547"/>
      <c r="F3" s="547"/>
      <c r="G3" s="547"/>
      <c r="H3" s="26"/>
    </row>
    <row r="4" spans="1:8" ht="12.75">
      <c r="A4" s="548">
        <v>1</v>
      </c>
      <c r="B4" s="27" t="s">
        <v>90</v>
      </c>
      <c r="H4" s="100"/>
    </row>
    <row r="5" spans="1:8" ht="12.75">
      <c r="A5" s="549"/>
      <c r="B5" s="27" t="s">
        <v>91</v>
      </c>
      <c r="E5" s="9" t="s">
        <v>303</v>
      </c>
      <c r="F5" s="27" t="s">
        <v>88</v>
      </c>
      <c r="G5" s="9"/>
      <c r="H5" s="100" t="s">
        <v>89</v>
      </c>
    </row>
    <row r="6" spans="1:8" ht="4.5" customHeight="1">
      <c r="A6" s="550"/>
      <c r="B6" s="25"/>
      <c r="C6" s="25"/>
      <c r="D6" s="25"/>
      <c r="E6" s="25"/>
      <c r="F6" s="25"/>
      <c r="G6" s="25"/>
      <c r="H6" s="26"/>
    </row>
    <row r="7" spans="1:8" ht="12.75">
      <c r="A7" s="548">
        <v>2</v>
      </c>
      <c r="B7" s="27" t="s">
        <v>92</v>
      </c>
      <c r="H7" s="100"/>
    </row>
    <row r="8" spans="1:8" ht="12.75">
      <c r="A8" s="561"/>
      <c r="B8" s="27" t="s">
        <v>93</v>
      </c>
      <c r="E8" s="9" t="s">
        <v>303</v>
      </c>
      <c r="F8" s="27" t="s">
        <v>88</v>
      </c>
      <c r="G8" s="9"/>
      <c r="H8" s="100" t="s">
        <v>89</v>
      </c>
    </row>
    <row r="9" spans="1:8" ht="26.25" customHeight="1">
      <c r="A9" s="341"/>
      <c r="B9" s="347" t="s">
        <v>298</v>
      </c>
      <c r="C9" s="345"/>
      <c r="D9" s="345"/>
      <c r="E9" s="345"/>
      <c r="F9" s="345"/>
      <c r="G9" s="345"/>
      <c r="H9" s="346"/>
    </row>
    <row r="10" spans="1:8" ht="36" customHeight="1">
      <c r="A10" s="557" t="s">
        <v>94</v>
      </c>
      <c r="B10" s="495"/>
      <c r="C10" s="551" t="s">
        <v>284</v>
      </c>
      <c r="D10" s="552"/>
      <c r="E10" s="552"/>
      <c r="F10" s="552"/>
      <c r="G10" s="553"/>
      <c r="H10" s="354" t="s">
        <v>95</v>
      </c>
    </row>
    <row r="11" spans="1:8" ht="27.75" customHeight="1">
      <c r="A11" s="339">
        <v>3</v>
      </c>
      <c r="B11" s="348"/>
      <c r="C11" s="554"/>
      <c r="D11" s="555"/>
      <c r="E11" s="555"/>
      <c r="F11" s="555"/>
      <c r="G11" s="556"/>
      <c r="H11" s="355"/>
    </row>
    <row r="12" spans="1:8" ht="27.75" customHeight="1">
      <c r="A12" s="339">
        <v>4</v>
      </c>
      <c r="B12" s="348"/>
      <c r="C12" s="554"/>
      <c r="D12" s="555"/>
      <c r="E12" s="555"/>
      <c r="F12" s="555"/>
      <c r="G12" s="556"/>
      <c r="H12" s="3"/>
    </row>
    <row r="13" spans="1:8" ht="27.75" customHeight="1">
      <c r="A13" s="339">
        <v>5</v>
      </c>
      <c r="B13" s="348"/>
      <c r="C13" s="554"/>
      <c r="D13" s="555"/>
      <c r="E13" s="555"/>
      <c r="F13" s="555"/>
      <c r="G13" s="556"/>
      <c r="H13" s="3"/>
    </row>
    <row r="14" spans="1:8" ht="27.75" customHeight="1">
      <c r="A14" s="339">
        <v>6</v>
      </c>
      <c r="B14" s="348"/>
      <c r="C14" s="554"/>
      <c r="D14" s="555"/>
      <c r="E14" s="555"/>
      <c r="F14" s="555"/>
      <c r="G14" s="556"/>
      <c r="H14" s="3"/>
    </row>
    <row r="15" spans="1:8" ht="27.75" customHeight="1">
      <c r="A15" s="339">
        <v>7</v>
      </c>
      <c r="B15" s="348"/>
      <c r="C15" s="554"/>
      <c r="D15" s="555"/>
      <c r="E15" s="555"/>
      <c r="F15" s="555"/>
      <c r="G15" s="556"/>
      <c r="H15" s="3"/>
    </row>
    <row r="16" spans="1:8" ht="33.75" customHeight="1">
      <c r="A16" s="558" t="s">
        <v>285</v>
      </c>
      <c r="B16" s="559"/>
      <c r="C16" s="559"/>
      <c r="D16" s="559"/>
      <c r="E16" s="559"/>
      <c r="F16" s="559"/>
      <c r="G16" s="559"/>
      <c r="H16" s="560"/>
    </row>
    <row r="17" spans="1:8" ht="6" customHeight="1">
      <c r="A17" s="92"/>
      <c r="H17" s="100"/>
    </row>
    <row r="18" spans="1:8" ht="12.75">
      <c r="A18" s="92">
        <v>8</v>
      </c>
      <c r="B18" s="27" t="s">
        <v>96</v>
      </c>
      <c r="E18" s="9"/>
      <c r="F18" s="27" t="s">
        <v>88</v>
      </c>
      <c r="G18" s="9" t="s">
        <v>303</v>
      </c>
      <c r="H18" s="100" t="s">
        <v>89</v>
      </c>
    </row>
    <row r="19" spans="1:8" ht="6" customHeight="1">
      <c r="A19" s="84"/>
      <c r="B19" s="25"/>
      <c r="C19" s="25"/>
      <c r="D19" s="25"/>
      <c r="E19" s="8"/>
      <c r="F19" s="25"/>
      <c r="G19" s="8"/>
      <c r="H19" s="26"/>
    </row>
    <row r="20" spans="1:8" ht="6" customHeight="1">
      <c r="A20" s="92"/>
      <c r="E20" s="239"/>
      <c r="G20" s="239"/>
      <c r="H20" s="100"/>
    </row>
    <row r="21" spans="1:8" ht="12.75">
      <c r="A21" s="92">
        <v>9</v>
      </c>
      <c r="B21" s="27" t="s">
        <v>97</v>
      </c>
      <c r="E21" s="9"/>
      <c r="F21" s="27" t="s">
        <v>88</v>
      </c>
      <c r="G21" s="9" t="s">
        <v>303</v>
      </c>
      <c r="H21" s="100" t="s">
        <v>89</v>
      </c>
    </row>
    <row r="22" spans="1:8" ht="7.5" customHeight="1">
      <c r="A22" s="84"/>
      <c r="B22" s="25"/>
      <c r="C22" s="25"/>
      <c r="D22" s="25"/>
      <c r="E22" s="8"/>
      <c r="F22" s="25"/>
      <c r="G22" s="8"/>
      <c r="H22" s="26"/>
    </row>
    <row r="23" spans="1:8" ht="6" customHeight="1">
      <c r="A23" s="548">
        <v>10</v>
      </c>
      <c r="B23" s="131"/>
      <c r="C23" s="131"/>
      <c r="D23" s="131"/>
      <c r="E23" s="239"/>
      <c r="G23" s="239"/>
      <c r="H23" s="100"/>
    </row>
    <row r="24" spans="1:8" ht="12.75">
      <c r="A24" s="549"/>
      <c r="B24" s="131" t="s">
        <v>98</v>
      </c>
      <c r="C24" s="131"/>
      <c r="D24" s="131"/>
      <c r="E24" s="9"/>
      <c r="F24" s="27" t="s">
        <v>88</v>
      </c>
      <c r="G24" s="9"/>
      <c r="H24" s="100" t="s">
        <v>89</v>
      </c>
    </row>
    <row r="25" spans="1:8" ht="12.75">
      <c r="A25" s="549"/>
      <c r="B25" s="131" t="s">
        <v>99</v>
      </c>
      <c r="C25" s="131"/>
      <c r="D25" s="131"/>
      <c r="E25" s="239"/>
      <c r="G25" s="239"/>
      <c r="H25" s="100"/>
    </row>
    <row r="26" spans="1:8" ht="6" customHeight="1">
      <c r="A26" s="550"/>
      <c r="B26" s="132"/>
      <c r="C26" s="132"/>
      <c r="D26" s="132"/>
      <c r="E26" s="8"/>
      <c r="F26" s="25"/>
      <c r="G26" s="8"/>
      <c r="H26" s="26"/>
    </row>
    <row r="27" spans="1:8" ht="6" customHeight="1">
      <c r="A27" s="548">
        <v>11</v>
      </c>
      <c r="B27" s="102"/>
      <c r="C27" s="102"/>
      <c r="D27" s="102"/>
      <c r="E27" s="8"/>
      <c r="F27" s="102"/>
      <c r="G27" s="8"/>
      <c r="H27" s="100"/>
    </row>
    <row r="28" spans="1:8" ht="12.75">
      <c r="A28" s="549"/>
      <c r="B28" s="27" t="s">
        <v>100</v>
      </c>
      <c r="E28" s="9" t="s">
        <v>303</v>
      </c>
      <c r="F28" s="27" t="s">
        <v>88</v>
      </c>
      <c r="G28" s="9"/>
      <c r="H28" s="100" t="s">
        <v>89</v>
      </c>
    </row>
    <row r="29" spans="1:8" ht="8.25" customHeight="1">
      <c r="A29" s="550"/>
      <c r="E29" s="350"/>
      <c r="G29" s="350"/>
      <c r="H29" s="100"/>
    </row>
    <row r="30" spans="1:8" ht="12.75">
      <c r="A30" s="548">
        <v>12</v>
      </c>
      <c r="B30" s="351" t="s">
        <v>289</v>
      </c>
      <c r="C30" s="78"/>
      <c r="D30" s="78"/>
      <c r="E30" s="349"/>
      <c r="F30" s="78"/>
      <c r="G30" s="349"/>
      <c r="H30" s="89"/>
    </row>
    <row r="31" spans="1:8" ht="12.75">
      <c r="A31" s="549"/>
      <c r="B31" s="352" t="s">
        <v>286</v>
      </c>
      <c r="C31" s="102"/>
      <c r="D31" s="102"/>
      <c r="E31" s="241"/>
      <c r="F31" s="102"/>
      <c r="G31" s="241"/>
      <c r="H31" s="100"/>
    </row>
    <row r="32" spans="1:8" ht="12.75">
      <c r="A32" s="549"/>
      <c r="B32" s="353" t="s">
        <v>287</v>
      </c>
      <c r="E32" s="239"/>
      <c r="G32" s="239"/>
      <c r="H32" s="100"/>
    </row>
    <row r="33" spans="1:8" ht="12.75">
      <c r="A33" s="549"/>
      <c r="B33" s="353" t="s">
        <v>288</v>
      </c>
      <c r="E33" s="9"/>
      <c r="F33" s="27" t="s">
        <v>88</v>
      </c>
      <c r="G33" s="9"/>
      <c r="H33" s="100" t="s">
        <v>89</v>
      </c>
    </row>
    <row r="34" spans="1:8" ht="6.75" customHeight="1">
      <c r="A34" s="550"/>
      <c r="B34" s="25"/>
      <c r="C34" s="25"/>
      <c r="D34" s="25"/>
      <c r="E34" s="25"/>
      <c r="F34" s="25"/>
      <c r="G34" s="25"/>
      <c r="H34" s="26"/>
    </row>
    <row r="36" spans="1:8" ht="12.75">
      <c r="A36" s="94"/>
      <c r="B36" s="94"/>
      <c r="C36" s="94"/>
      <c r="D36" s="94"/>
      <c r="E36" s="94"/>
      <c r="F36" s="94"/>
      <c r="G36" s="94"/>
      <c r="H36" s="94"/>
    </row>
  </sheetData>
  <sheetProtection password="D75D" sheet="1"/>
  <mergeCells count="16">
    <mergeCell ref="A4:A6"/>
    <mergeCell ref="A7:A8"/>
    <mergeCell ref="F1:H1"/>
    <mergeCell ref="F2:H2"/>
    <mergeCell ref="A3:G3"/>
    <mergeCell ref="A23:A26"/>
    <mergeCell ref="A30:A34"/>
    <mergeCell ref="C10:G10"/>
    <mergeCell ref="C11:G11"/>
    <mergeCell ref="C12:G12"/>
    <mergeCell ref="C13:G13"/>
    <mergeCell ref="C14:G14"/>
    <mergeCell ref="C15:G15"/>
    <mergeCell ref="A10:B10"/>
    <mergeCell ref="A16:H16"/>
    <mergeCell ref="A27:A29"/>
  </mergeCells>
  <printOptions/>
  <pageMargins left="0.75" right="0.25" top="1" bottom="0.75" header="0.5" footer="0.5"/>
  <pageSetup fitToHeight="1" fitToWidth="1" horizontalDpi="300" verticalDpi="300" orientation="portrait" scale="89" r:id="rId1"/>
  <headerFooter alignWithMargins="0">
    <oddHeader>&amp;LEXCEL VERSION&amp;CATTACHMENT 1&amp;RKDADS-PRTF-01
Oct-16</oddHeader>
    <oddFooter>&amp;CPage 11 of 12</oddFooter>
  </headerFooter>
  <ignoredErrors>
    <ignoredError sqref="F1:H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43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7.28125" style="27" customWidth="1"/>
    <col min="2" max="2" width="15.8515625" style="27" customWidth="1"/>
    <col min="3" max="3" width="40.7109375" style="27" customWidth="1"/>
    <col min="4" max="4" width="30.8515625" style="27" customWidth="1"/>
    <col min="5" max="16384" width="9.140625" style="27" customWidth="1"/>
  </cols>
  <sheetData>
    <row r="1" spans="1:4" ht="12.75">
      <c r="A1" s="77"/>
      <c r="B1" s="78"/>
      <c r="C1" s="78"/>
      <c r="D1" s="89"/>
    </row>
    <row r="2" spans="1:4" ht="15.75">
      <c r="A2" s="99" t="s">
        <v>125</v>
      </c>
      <c r="B2" s="157"/>
      <c r="D2" s="100"/>
    </row>
    <row r="3" spans="1:4" ht="12.75">
      <c r="A3" s="80"/>
      <c r="B3" s="102"/>
      <c r="D3" s="100"/>
    </row>
    <row r="4" spans="1:4" ht="12.75">
      <c r="A4" s="80" t="s">
        <v>101</v>
      </c>
      <c r="B4" s="102"/>
      <c r="D4" s="100"/>
    </row>
    <row r="5" spans="1:4" ht="12.75">
      <c r="A5" s="423">
        <f>+'cover page'!$B$18</f>
        <v>0</v>
      </c>
      <c r="B5" s="424">
        <f>+'cover page'!C15</f>
        <v>0</v>
      </c>
      <c r="C5" s="105"/>
      <c r="D5" s="100"/>
    </row>
    <row r="6" spans="1:4" ht="12.75">
      <c r="A6" s="80" t="s">
        <v>220</v>
      </c>
      <c r="B6" s="425" t="str">
        <f>+'cover page'!E26</f>
        <v> </v>
      </c>
      <c r="C6" s="106" t="s">
        <v>219</v>
      </c>
      <c r="D6" s="100"/>
    </row>
    <row r="7" spans="1:4" ht="12.75">
      <c r="A7" s="80" t="s">
        <v>223</v>
      </c>
      <c r="B7" s="102"/>
      <c r="D7" s="100"/>
    </row>
    <row r="8" spans="1:4" ht="12.75">
      <c r="A8" s="80" t="s">
        <v>222</v>
      </c>
      <c r="B8" s="102"/>
      <c r="D8" s="100"/>
    </row>
    <row r="9" spans="1:4" ht="12.75">
      <c r="A9" s="80" t="s">
        <v>221</v>
      </c>
      <c r="B9" s="102"/>
      <c r="D9" s="100"/>
    </row>
    <row r="10" spans="1:4" ht="12.75">
      <c r="A10" s="80" t="s">
        <v>126</v>
      </c>
      <c r="B10" s="102"/>
      <c r="D10" s="100"/>
    </row>
    <row r="11" spans="1:4" ht="12.75">
      <c r="A11" s="80" t="s">
        <v>127</v>
      </c>
      <c r="B11" s="102"/>
      <c r="D11" s="100"/>
    </row>
    <row r="12" spans="1:4" ht="12.75">
      <c r="A12" s="24" t="s">
        <v>128</v>
      </c>
      <c r="B12" s="25"/>
      <c r="C12" s="25"/>
      <c r="D12" s="26"/>
    </row>
    <row r="13" spans="1:4" ht="12.75">
      <c r="A13" s="91" t="s">
        <v>104</v>
      </c>
      <c r="B13" s="566" t="s">
        <v>105</v>
      </c>
      <c r="C13" s="567"/>
      <c r="D13" s="91" t="s">
        <v>106</v>
      </c>
    </row>
    <row r="14" spans="1:4" ht="27.75" customHeight="1">
      <c r="A14" s="428"/>
      <c r="B14" s="568" t="s">
        <v>303</v>
      </c>
      <c r="C14" s="569"/>
      <c r="D14" s="431"/>
    </row>
    <row r="15" spans="1:4" ht="12.75">
      <c r="A15" s="80" t="s">
        <v>120</v>
      </c>
      <c r="B15" s="102"/>
      <c r="D15" s="100"/>
    </row>
    <row r="16" spans="1:4" ht="18" customHeight="1">
      <c r="A16" s="576"/>
      <c r="B16" s="577"/>
      <c r="C16" s="577"/>
      <c r="D16" s="578"/>
    </row>
    <row r="17" spans="1:4" ht="12.75">
      <c r="A17" s="80" t="s">
        <v>107</v>
      </c>
      <c r="B17" s="102"/>
      <c r="C17" s="100"/>
      <c r="D17" s="100" t="s">
        <v>158</v>
      </c>
    </row>
    <row r="18" spans="1:4" ht="22.5" customHeight="1">
      <c r="A18" s="570" t="s">
        <v>303</v>
      </c>
      <c r="B18" s="571"/>
      <c r="C18" s="572"/>
      <c r="D18" s="306" t="s">
        <v>303</v>
      </c>
    </row>
    <row r="19" spans="1:4" ht="12.75">
      <c r="A19" s="570"/>
      <c r="B19" s="571"/>
      <c r="C19" s="572"/>
      <c r="D19" s="100" t="s">
        <v>160</v>
      </c>
    </row>
    <row r="20" spans="1:4" ht="18" customHeight="1">
      <c r="A20" s="573"/>
      <c r="B20" s="574"/>
      <c r="C20" s="575"/>
      <c r="D20" s="427"/>
    </row>
    <row r="21" spans="1:4" ht="12.75">
      <c r="A21" s="77" t="s">
        <v>133</v>
      </c>
      <c r="B21" s="78"/>
      <c r="C21" s="78"/>
      <c r="D21" s="89"/>
    </row>
    <row r="22" spans="1:4" ht="24" customHeight="1">
      <c r="A22" s="576"/>
      <c r="B22" s="577"/>
      <c r="C22" s="577"/>
      <c r="D22" s="578"/>
    </row>
    <row r="23" spans="1:4" ht="26.25" customHeight="1">
      <c r="A23" s="80"/>
      <c r="B23" s="102"/>
      <c r="D23" s="100"/>
    </row>
    <row r="24" spans="1:4" ht="15.75">
      <c r="A24" s="99" t="s">
        <v>108</v>
      </c>
      <c r="B24" s="157"/>
      <c r="D24" s="100"/>
    </row>
    <row r="25" spans="1:4" ht="15.75">
      <c r="A25" s="99" t="s">
        <v>109</v>
      </c>
      <c r="B25" s="157"/>
      <c r="D25" s="100"/>
    </row>
    <row r="26" spans="1:4" ht="12.75" customHeight="1">
      <c r="A26" s="80"/>
      <c r="B26" s="102"/>
      <c r="D26" s="100"/>
    </row>
    <row r="27" spans="1:4" ht="12.75">
      <c r="A27" s="80" t="s">
        <v>110</v>
      </c>
      <c r="B27" s="102"/>
      <c r="D27" s="100"/>
    </row>
    <row r="28" spans="1:4" ht="12.75">
      <c r="A28" s="80" t="s">
        <v>111</v>
      </c>
      <c r="B28" s="102"/>
      <c r="D28" s="100"/>
    </row>
    <row r="29" spans="1:4" ht="12.75">
      <c r="A29" s="80" t="s">
        <v>224</v>
      </c>
      <c r="B29" s="102"/>
      <c r="D29" s="100"/>
    </row>
    <row r="30" spans="1:4" ht="12.75">
      <c r="A30" s="80" t="s">
        <v>112</v>
      </c>
      <c r="B30" s="102"/>
      <c r="D30" s="100"/>
    </row>
    <row r="31" spans="1:4" ht="12.75">
      <c r="A31" s="80" t="s">
        <v>113</v>
      </c>
      <c r="B31" s="102"/>
      <c r="D31" s="100"/>
    </row>
    <row r="32" spans="1:4" ht="12.75">
      <c r="A32" s="80" t="s">
        <v>114</v>
      </c>
      <c r="B32" s="102"/>
      <c r="D32" s="100"/>
    </row>
    <row r="33" spans="1:4" ht="12.75">
      <c r="A33" s="80" t="s">
        <v>115</v>
      </c>
      <c r="B33" s="102"/>
      <c r="D33" s="100"/>
    </row>
    <row r="34" spans="1:4" ht="12.75">
      <c r="A34" s="80" t="s">
        <v>102</v>
      </c>
      <c r="B34" s="102"/>
      <c r="D34" s="100"/>
    </row>
    <row r="35" spans="1:4" ht="12.75">
      <c r="A35" s="24" t="s">
        <v>103</v>
      </c>
      <c r="B35" s="25"/>
      <c r="C35" s="25"/>
      <c r="D35" s="26"/>
    </row>
    <row r="36" spans="1:4" ht="6.75" customHeight="1">
      <c r="A36" s="80"/>
      <c r="B36" s="102"/>
      <c r="C36" s="102"/>
      <c r="D36" s="100"/>
    </row>
    <row r="37" spans="1:4" ht="12.75">
      <c r="A37" s="80" t="s">
        <v>116</v>
      </c>
      <c r="B37" s="102"/>
      <c r="D37" s="100"/>
    </row>
    <row r="38" spans="1:4" ht="12.75">
      <c r="A38" s="80" t="s">
        <v>117</v>
      </c>
      <c r="B38" s="102"/>
      <c r="D38" s="100"/>
    </row>
    <row r="39" spans="1:4" ht="12.75">
      <c r="A39" s="24" t="s">
        <v>118</v>
      </c>
      <c r="B39" s="25"/>
      <c r="C39" s="25"/>
      <c r="D39" s="26"/>
    </row>
    <row r="40" spans="1:4" ht="12.75">
      <c r="A40" s="80" t="s">
        <v>119</v>
      </c>
      <c r="B40" s="89"/>
      <c r="C40" s="100" t="s">
        <v>105</v>
      </c>
      <c r="D40" s="100" t="s">
        <v>106</v>
      </c>
    </row>
    <row r="41" spans="1:4" ht="28.5" customHeight="1">
      <c r="A41" s="576"/>
      <c r="B41" s="578"/>
      <c r="C41" s="429" t="s">
        <v>303</v>
      </c>
      <c r="D41" s="430" t="s">
        <v>303</v>
      </c>
    </row>
    <row r="42" spans="1:4" ht="12.75">
      <c r="A42" s="80" t="s">
        <v>120</v>
      </c>
      <c r="B42" s="102"/>
      <c r="C42" s="102"/>
      <c r="D42" s="100"/>
    </row>
    <row r="43" spans="1:4" ht="18" customHeight="1">
      <c r="A43" s="576" t="s">
        <v>303</v>
      </c>
      <c r="B43" s="577"/>
      <c r="C43" s="577"/>
      <c r="D43" s="578"/>
    </row>
  </sheetData>
  <sheetProtection password="D75D" sheet="1"/>
  <mergeCells count="7">
    <mergeCell ref="B13:C13"/>
    <mergeCell ref="B14:C14"/>
    <mergeCell ref="A18:C20"/>
    <mergeCell ref="A22:D22"/>
    <mergeCell ref="A43:D43"/>
    <mergeCell ref="A41:B41"/>
    <mergeCell ref="A16:D16"/>
  </mergeCells>
  <printOptions horizontalCentered="1"/>
  <pageMargins left="0.75" right="0.25" top="1" bottom="0.75" header="0.5" footer="0.5"/>
  <pageSetup fitToHeight="1" fitToWidth="1" horizontalDpi="600" verticalDpi="600" orientation="portrait" scale="78" r:id="rId1"/>
  <headerFooter alignWithMargins="0">
    <oddHeader>&amp;LEXCEL VERSION&amp;CATTACHMENT 1&amp;RKDADS-PRTF-01
Oct-16</oddHeader>
    <oddFooter>&amp;CPage 12 of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1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242" customWidth="1"/>
    <col min="2" max="2" width="17.28125" style="242" customWidth="1"/>
    <col min="3" max="3" width="22.57421875" style="242" customWidth="1"/>
    <col min="4" max="4" width="25.421875" style="242" customWidth="1"/>
    <col min="5" max="5" width="28.00390625" style="242" customWidth="1"/>
    <col min="6" max="16384" width="9.140625" style="242" customWidth="1"/>
  </cols>
  <sheetData>
    <row r="1" spans="1:5" ht="18">
      <c r="A1" s="243" t="s">
        <v>263</v>
      </c>
      <c r="B1" s="243"/>
      <c r="D1" s="77" t="s">
        <v>143</v>
      </c>
      <c r="E1" s="304">
        <f>+'cover page'!$B$18</f>
        <v>0</v>
      </c>
    </row>
    <row r="2" spans="4:5" ht="15">
      <c r="D2" s="80" t="s">
        <v>313</v>
      </c>
      <c r="E2" s="251">
        <f>+'cover page'!C15</f>
        <v>0</v>
      </c>
    </row>
    <row r="3" spans="1:5" ht="15">
      <c r="A3" s="580" t="s">
        <v>265</v>
      </c>
      <c r="B3" s="580" t="s">
        <v>266</v>
      </c>
      <c r="C3" s="584" t="s">
        <v>264</v>
      </c>
      <c r="D3" s="585"/>
      <c r="E3" s="585"/>
    </row>
    <row r="4" spans="1:5" ht="15.75" thickBot="1">
      <c r="A4" s="581"/>
      <c r="B4" s="581"/>
      <c r="C4" s="586"/>
      <c r="D4" s="587"/>
      <c r="E4" s="587"/>
    </row>
    <row r="5" spans="1:5" ht="45" customHeight="1">
      <c r="A5" s="252"/>
      <c r="B5" s="254"/>
      <c r="C5" s="588"/>
      <c r="D5" s="588"/>
      <c r="E5" s="589"/>
    </row>
    <row r="6" spans="1:5" ht="47.25" customHeight="1">
      <c r="A6" s="253"/>
      <c r="B6" s="255"/>
      <c r="C6" s="582"/>
      <c r="D6" s="582"/>
      <c r="E6" s="583"/>
    </row>
    <row r="7" spans="1:5" ht="47.25" customHeight="1">
      <c r="A7" s="253"/>
      <c r="B7" s="255"/>
      <c r="C7" s="582"/>
      <c r="D7" s="582"/>
      <c r="E7" s="583"/>
    </row>
    <row r="8" spans="1:5" ht="47.25" customHeight="1">
      <c r="A8" s="253"/>
      <c r="B8" s="255"/>
      <c r="C8" s="582"/>
      <c r="D8" s="582"/>
      <c r="E8" s="583"/>
    </row>
    <row r="9" spans="1:5" ht="48" customHeight="1">
      <c r="A9" s="253"/>
      <c r="B9" s="255"/>
      <c r="C9" s="582"/>
      <c r="D9" s="582"/>
      <c r="E9" s="583"/>
    </row>
    <row r="10" spans="1:5" ht="48" customHeight="1">
      <c r="A10" s="253"/>
      <c r="B10" s="255"/>
      <c r="C10" s="582"/>
      <c r="D10" s="582"/>
      <c r="E10" s="583"/>
    </row>
    <row r="11" spans="1:5" ht="48" customHeight="1">
      <c r="A11" s="253"/>
      <c r="B11" s="255"/>
      <c r="C11" s="582"/>
      <c r="D11" s="582"/>
      <c r="E11" s="583"/>
    </row>
    <row r="12" spans="1:5" ht="47.25" customHeight="1">
      <c r="A12" s="253"/>
      <c r="B12" s="255"/>
      <c r="C12" s="582"/>
      <c r="D12" s="582"/>
      <c r="E12" s="583"/>
    </row>
    <row r="13" spans="1:5" ht="48" customHeight="1">
      <c r="A13" s="253"/>
      <c r="B13" s="255"/>
      <c r="C13" s="582"/>
      <c r="D13" s="582"/>
      <c r="E13" s="583"/>
    </row>
    <row r="14" spans="1:5" ht="47.25" customHeight="1">
      <c r="A14" s="253"/>
      <c r="B14" s="255"/>
      <c r="C14" s="582"/>
      <c r="D14" s="582"/>
      <c r="E14" s="583"/>
    </row>
    <row r="15" spans="1:5" ht="45.75" customHeight="1">
      <c r="A15" s="253"/>
      <c r="B15" s="255"/>
      <c r="C15" s="582"/>
      <c r="D15" s="582"/>
      <c r="E15" s="583"/>
    </row>
    <row r="16" spans="1:5" ht="47.25" customHeight="1">
      <c r="A16" s="253"/>
      <c r="B16" s="255"/>
      <c r="C16" s="582"/>
      <c r="D16" s="582"/>
      <c r="E16" s="583"/>
    </row>
    <row r="17" spans="1:5" ht="46.5" customHeight="1">
      <c r="A17" s="253"/>
      <c r="B17" s="255"/>
      <c r="C17" s="582"/>
      <c r="D17" s="582"/>
      <c r="E17" s="583"/>
    </row>
    <row r="18" spans="1:5" ht="47.25" customHeight="1">
      <c r="A18" s="253"/>
      <c r="B18" s="255"/>
      <c r="C18" s="582"/>
      <c r="D18" s="582"/>
      <c r="E18" s="583"/>
    </row>
    <row r="19" spans="3:5" ht="15">
      <c r="C19" s="579"/>
      <c r="D19" s="579"/>
      <c r="E19" s="579"/>
    </row>
  </sheetData>
  <sheetProtection password="D75D" sheet="1" objects="1" scenarios="1"/>
  <mergeCells count="18">
    <mergeCell ref="C3:E4"/>
    <mergeCell ref="C5:E5"/>
    <mergeCell ref="C6:E6"/>
    <mergeCell ref="C15:E15"/>
    <mergeCell ref="C7:E7"/>
    <mergeCell ref="C8:E8"/>
    <mergeCell ref="C9:E9"/>
    <mergeCell ref="C10:E10"/>
    <mergeCell ref="C19:E19"/>
    <mergeCell ref="A3:A4"/>
    <mergeCell ref="B3:B4"/>
    <mergeCell ref="C11:E11"/>
    <mergeCell ref="C16:E16"/>
    <mergeCell ref="C17:E17"/>
    <mergeCell ref="C18:E18"/>
    <mergeCell ref="C12:E12"/>
    <mergeCell ref="C13:E13"/>
    <mergeCell ref="C14:E14"/>
  </mergeCells>
  <printOptions/>
  <pageMargins left="0.75" right="0.25" top="0.75" bottom="0.75" header="0.5" footer="0.5"/>
  <pageSetup fitToHeight="1" fitToWidth="1" horizontalDpi="600" verticalDpi="600" orientation="portrait" scale="95" r:id="rId1"/>
  <ignoredErrors>
    <ignoredError sqref="E1:E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7109375" style="242" customWidth="1"/>
    <col min="2" max="2" width="17.28125" style="242" customWidth="1"/>
    <col min="3" max="3" width="22.57421875" style="242" customWidth="1"/>
    <col min="4" max="4" width="25.421875" style="242" customWidth="1"/>
    <col min="5" max="5" width="28.00390625" style="242" customWidth="1"/>
    <col min="6" max="16384" width="9.140625" style="242" customWidth="1"/>
  </cols>
  <sheetData>
    <row r="1" spans="1:5" ht="18">
      <c r="A1" s="243" t="s">
        <v>263</v>
      </c>
      <c r="B1" s="243"/>
      <c r="D1" s="77" t="s">
        <v>143</v>
      </c>
      <c r="E1" s="304">
        <f>+'cover page'!$B$18</f>
        <v>0</v>
      </c>
    </row>
    <row r="2" spans="4:5" ht="15">
      <c r="D2" s="80" t="s">
        <v>313</v>
      </c>
      <c r="E2" s="251">
        <f>+'cover page'!C15</f>
        <v>0</v>
      </c>
    </row>
    <row r="3" spans="1:5" ht="15">
      <c r="A3" s="580" t="s">
        <v>265</v>
      </c>
      <c r="B3" s="580" t="s">
        <v>266</v>
      </c>
      <c r="C3" s="584" t="s">
        <v>264</v>
      </c>
      <c r="D3" s="585"/>
      <c r="E3" s="585"/>
    </row>
    <row r="4" spans="1:5" ht="15.75" thickBot="1">
      <c r="A4" s="581"/>
      <c r="B4" s="581"/>
      <c r="C4" s="586"/>
      <c r="D4" s="587"/>
      <c r="E4" s="587"/>
    </row>
    <row r="5" spans="1:5" ht="45" customHeight="1">
      <c r="A5" s="252"/>
      <c r="B5" s="254"/>
      <c r="C5" s="588"/>
      <c r="D5" s="588"/>
      <c r="E5" s="589"/>
    </row>
    <row r="6" spans="1:5" ht="47.25" customHeight="1">
      <c r="A6" s="253"/>
      <c r="B6" s="255"/>
      <c r="C6" s="582"/>
      <c r="D6" s="582"/>
      <c r="E6" s="583"/>
    </row>
    <row r="7" spans="1:5" ht="47.25" customHeight="1">
      <c r="A7" s="253"/>
      <c r="B7" s="255"/>
      <c r="C7" s="582"/>
      <c r="D7" s="582"/>
      <c r="E7" s="583"/>
    </row>
    <row r="8" spans="1:5" ht="47.25" customHeight="1">
      <c r="A8" s="253"/>
      <c r="B8" s="255"/>
      <c r="C8" s="582"/>
      <c r="D8" s="582"/>
      <c r="E8" s="583"/>
    </row>
    <row r="9" spans="1:5" ht="48" customHeight="1">
      <c r="A9" s="253"/>
      <c r="B9" s="255"/>
      <c r="C9" s="582"/>
      <c r="D9" s="582"/>
      <c r="E9" s="583"/>
    </row>
    <row r="10" spans="1:5" ht="48" customHeight="1">
      <c r="A10" s="253"/>
      <c r="B10" s="255"/>
      <c r="C10" s="582"/>
      <c r="D10" s="582"/>
      <c r="E10" s="583"/>
    </row>
    <row r="11" spans="1:5" ht="48" customHeight="1">
      <c r="A11" s="253"/>
      <c r="B11" s="255"/>
      <c r="C11" s="582"/>
      <c r="D11" s="582"/>
      <c r="E11" s="583"/>
    </row>
    <row r="12" spans="1:5" ht="47.25" customHeight="1">
      <c r="A12" s="253"/>
      <c r="B12" s="255"/>
      <c r="C12" s="582"/>
      <c r="D12" s="582"/>
      <c r="E12" s="583"/>
    </row>
    <row r="13" spans="1:5" ht="48" customHeight="1">
      <c r="A13" s="253"/>
      <c r="B13" s="255"/>
      <c r="C13" s="582"/>
      <c r="D13" s="582"/>
      <c r="E13" s="583"/>
    </row>
    <row r="14" spans="1:5" ht="47.25" customHeight="1">
      <c r="A14" s="253"/>
      <c r="B14" s="255"/>
      <c r="C14" s="582"/>
      <c r="D14" s="582"/>
      <c r="E14" s="583"/>
    </row>
    <row r="15" spans="1:5" ht="45.75" customHeight="1">
      <c r="A15" s="253"/>
      <c r="B15" s="255"/>
      <c r="C15" s="582"/>
      <c r="D15" s="582"/>
      <c r="E15" s="583"/>
    </row>
    <row r="16" spans="1:5" ht="47.25" customHeight="1">
      <c r="A16" s="253"/>
      <c r="B16" s="255"/>
      <c r="C16" s="582"/>
      <c r="D16" s="582"/>
      <c r="E16" s="583"/>
    </row>
    <row r="17" spans="1:5" ht="46.5" customHeight="1">
      <c r="A17" s="253"/>
      <c r="B17" s="255"/>
      <c r="C17" s="582"/>
      <c r="D17" s="582"/>
      <c r="E17" s="583"/>
    </row>
    <row r="18" spans="1:5" ht="47.25" customHeight="1">
      <c r="A18" s="253"/>
      <c r="B18" s="255"/>
      <c r="C18" s="582"/>
      <c r="D18" s="582"/>
      <c r="E18" s="583"/>
    </row>
    <row r="19" spans="3:5" ht="15">
      <c r="C19" s="579"/>
      <c r="D19" s="579"/>
      <c r="E19" s="579"/>
    </row>
  </sheetData>
  <sheetProtection password="D75D" sheet="1" objects="1" scenarios="1"/>
  <mergeCells count="18"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14:E14"/>
    <mergeCell ref="C15:E15"/>
    <mergeCell ref="C6:E6"/>
    <mergeCell ref="C7:E7"/>
    <mergeCell ref="A3:A4"/>
    <mergeCell ref="B3:B4"/>
    <mergeCell ref="C3:E4"/>
    <mergeCell ref="C5:E5"/>
  </mergeCells>
  <printOptions/>
  <pageMargins left="0.75" right="0.25" top="0.75" bottom="0.75" header="0.5" footer="0.5"/>
  <pageSetup fitToHeight="1" fitToWidth="1" horizontalDpi="600" verticalDpi="600" orientation="portrait" scale="95" r:id="rId1"/>
  <ignoredErrors>
    <ignoredError sqref="E1:E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37"/>
  <sheetViews>
    <sheetView showGridLines="0" workbookViewId="0" topLeftCell="A1">
      <selection activeCell="F3" sqref="F3"/>
    </sheetView>
  </sheetViews>
  <sheetFormatPr defaultColWidth="9.140625" defaultRowHeight="12.75"/>
  <cols>
    <col min="1" max="1" width="3.7109375" style="55" customWidth="1"/>
    <col min="2" max="2" width="33.57421875" style="55" customWidth="1"/>
    <col min="3" max="3" width="12.8515625" style="55" customWidth="1"/>
    <col min="4" max="6" width="16.7109375" style="55" customWidth="1"/>
    <col min="7" max="7" width="14.28125" style="55" customWidth="1"/>
    <col min="8" max="8" width="16.140625" style="55" customWidth="1"/>
    <col min="9" max="16384" width="9.140625" style="55" customWidth="1"/>
  </cols>
  <sheetData>
    <row r="1" spans="1:8" ht="12.75">
      <c r="A1" s="53" t="s">
        <v>276</v>
      </c>
      <c r="B1" s="21"/>
      <c r="C1" s="21"/>
      <c r="D1" s="21"/>
      <c r="E1" s="310"/>
      <c r="F1" s="54" t="s">
        <v>143</v>
      </c>
      <c r="G1" s="296"/>
      <c r="H1" s="304">
        <f>+'cover page'!$B$18</f>
        <v>0</v>
      </c>
    </row>
    <row r="2" spans="1:8" ht="12.75">
      <c r="A2" s="56"/>
      <c r="B2" s="19"/>
      <c r="C2" s="19"/>
      <c r="D2" s="19"/>
      <c r="E2" s="68"/>
      <c r="F2" s="56"/>
      <c r="G2" s="228"/>
      <c r="H2" s="229"/>
    </row>
    <row r="3" spans="1:8" ht="12.75">
      <c r="A3" s="58" t="s">
        <v>9</v>
      </c>
      <c r="B3" s="20"/>
      <c r="C3" s="20"/>
      <c r="D3" s="20"/>
      <c r="E3" s="57"/>
      <c r="F3" s="422" t="s">
        <v>313</v>
      </c>
      <c r="G3" s="297"/>
      <c r="H3" s="250">
        <f>+'cover page'!C15</f>
        <v>0</v>
      </c>
    </row>
    <row r="4" spans="1:8" ht="22.5" customHeight="1">
      <c r="A4" s="309" t="s">
        <v>10</v>
      </c>
      <c r="B4" s="168"/>
      <c r="C4" s="60" t="s">
        <v>11</v>
      </c>
      <c r="D4" s="20"/>
      <c r="E4" s="20"/>
      <c r="F4" s="20"/>
      <c r="G4" s="20"/>
      <c r="H4" s="57"/>
    </row>
    <row r="5" spans="1:8" ht="12.75">
      <c r="A5" s="504" t="s">
        <v>212</v>
      </c>
      <c r="B5" s="505"/>
      <c r="C5" s="56"/>
      <c r="D5" s="56"/>
      <c r="E5" s="56"/>
      <c r="F5" s="56"/>
      <c r="G5" s="61" t="s">
        <v>12</v>
      </c>
      <c r="H5" s="62" t="s">
        <v>12</v>
      </c>
    </row>
    <row r="6" spans="1:8" ht="38.25">
      <c r="A6" s="506"/>
      <c r="B6" s="505"/>
      <c r="C6" s="63" t="s">
        <v>13</v>
      </c>
      <c r="D6" s="63" t="s">
        <v>14</v>
      </c>
      <c r="E6" s="63" t="s">
        <v>15</v>
      </c>
      <c r="F6" s="63" t="s">
        <v>16</v>
      </c>
      <c r="G6" s="63" t="s">
        <v>17</v>
      </c>
      <c r="H6" s="64" t="s">
        <v>18</v>
      </c>
    </row>
    <row r="7" spans="1:8" ht="12.75">
      <c r="A7" s="109" t="s">
        <v>213</v>
      </c>
      <c r="B7" s="313"/>
      <c r="C7" s="61" t="s">
        <v>19</v>
      </c>
      <c r="D7" s="61" t="s">
        <v>20</v>
      </c>
      <c r="E7" s="61" t="s">
        <v>21</v>
      </c>
      <c r="F7" s="61" t="s">
        <v>6</v>
      </c>
      <c r="G7" s="61" t="s">
        <v>7</v>
      </c>
      <c r="H7" s="62" t="s">
        <v>22</v>
      </c>
    </row>
    <row r="8" spans="1:8" ht="25.5" customHeight="1">
      <c r="A8" s="312">
        <v>1</v>
      </c>
      <c r="B8" s="65" t="s">
        <v>218</v>
      </c>
      <c r="C8" s="265">
        <v>0</v>
      </c>
      <c r="D8" s="262">
        <v>0</v>
      </c>
      <c r="E8" s="262">
        <v>0</v>
      </c>
      <c r="F8" s="298">
        <f>+D8+E8</f>
        <v>0</v>
      </c>
      <c r="G8" s="263">
        <v>0</v>
      </c>
      <c r="H8" s="264">
        <f>+F8+G8</f>
        <v>0</v>
      </c>
    </row>
    <row r="9" spans="1:8" ht="25.5" customHeight="1">
      <c r="A9" s="311">
        <v>2</v>
      </c>
      <c r="B9" s="65" t="s">
        <v>172</v>
      </c>
      <c r="C9" s="265">
        <v>0</v>
      </c>
      <c r="D9" s="262">
        <v>0</v>
      </c>
      <c r="E9" s="262">
        <v>0</v>
      </c>
      <c r="F9" s="298">
        <f aca="true" t="shared" si="0" ref="F9:F36">+D9+E9</f>
        <v>0</v>
      </c>
      <c r="G9" s="263">
        <v>0</v>
      </c>
      <c r="H9" s="264">
        <f aca="true" t="shared" si="1" ref="H9:H36">+F9+G9</f>
        <v>0</v>
      </c>
    </row>
    <row r="10" spans="1:8" ht="25.5" customHeight="1">
      <c r="A10" s="311">
        <v>3</v>
      </c>
      <c r="B10" s="65" t="s">
        <v>23</v>
      </c>
      <c r="C10" s="266"/>
      <c r="D10" s="262">
        <v>0</v>
      </c>
      <c r="E10" s="262">
        <v>0</v>
      </c>
      <c r="F10" s="298">
        <f t="shared" si="0"/>
        <v>0</v>
      </c>
      <c r="G10" s="263">
        <v>0</v>
      </c>
      <c r="H10" s="264">
        <f t="shared" si="1"/>
        <v>0</v>
      </c>
    </row>
    <row r="11" spans="1:8" ht="25.5" customHeight="1">
      <c r="A11" s="311">
        <v>4</v>
      </c>
      <c r="B11" s="65" t="s">
        <v>130</v>
      </c>
      <c r="C11" s="267">
        <v>0</v>
      </c>
      <c r="D11" s="262">
        <v>0</v>
      </c>
      <c r="E11" s="262">
        <v>0</v>
      </c>
      <c r="F11" s="298">
        <f t="shared" si="0"/>
        <v>0</v>
      </c>
      <c r="G11" s="263">
        <v>0</v>
      </c>
      <c r="H11" s="264">
        <f t="shared" si="1"/>
        <v>0</v>
      </c>
    </row>
    <row r="12" spans="1:8" ht="25.5" customHeight="1">
      <c r="A12" s="311">
        <v>5</v>
      </c>
      <c r="B12" s="65" t="s">
        <v>132</v>
      </c>
      <c r="C12" s="266"/>
      <c r="D12" s="262">
        <v>0</v>
      </c>
      <c r="E12" s="262">
        <v>0</v>
      </c>
      <c r="F12" s="298">
        <f t="shared" si="0"/>
        <v>0</v>
      </c>
      <c r="G12" s="263">
        <v>0</v>
      </c>
      <c r="H12" s="264">
        <f t="shared" si="1"/>
        <v>0</v>
      </c>
    </row>
    <row r="13" spans="1:8" ht="25.5" customHeight="1">
      <c r="A13" s="311">
        <v>6</v>
      </c>
      <c r="B13" s="65" t="s">
        <v>140</v>
      </c>
      <c r="C13" s="266"/>
      <c r="D13" s="262">
        <v>0</v>
      </c>
      <c r="E13" s="262">
        <v>0</v>
      </c>
      <c r="F13" s="298">
        <f t="shared" si="0"/>
        <v>0</v>
      </c>
      <c r="G13" s="263">
        <v>0</v>
      </c>
      <c r="H13" s="264">
        <f t="shared" si="1"/>
        <v>0</v>
      </c>
    </row>
    <row r="14" spans="1:8" ht="25.5" customHeight="1">
      <c r="A14" s="311">
        <v>7</v>
      </c>
      <c r="B14" s="65" t="s">
        <v>131</v>
      </c>
      <c r="C14" s="268">
        <v>0</v>
      </c>
      <c r="D14" s="262">
        <v>0</v>
      </c>
      <c r="E14" s="262">
        <v>0</v>
      </c>
      <c r="F14" s="298">
        <f t="shared" si="0"/>
        <v>0</v>
      </c>
      <c r="G14" s="263">
        <v>0</v>
      </c>
      <c r="H14" s="264">
        <f t="shared" si="1"/>
        <v>0</v>
      </c>
    </row>
    <row r="15" spans="1:8" ht="25.5" customHeight="1">
      <c r="A15" s="311">
        <v>8</v>
      </c>
      <c r="B15" s="65" t="s">
        <v>24</v>
      </c>
      <c r="C15" s="266"/>
      <c r="D15" s="262">
        <v>0</v>
      </c>
      <c r="E15" s="262">
        <v>0</v>
      </c>
      <c r="F15" s="298">
        <f t="shared" si="0"/>
        <v>0</v>
      </c>
      <c r="G15" s="263">
        <v>0</v>
      </c>
      <c r="H15" s="264">
        <f t="shared" si="1"/>
        <v>0</v>
      </c>
    </row>
    <row r="16" spans="1:8" ht="25.5" customHeight="1">
      <c r="A16" s="311">
        <v>9</v>
      </c>
      <c r="B16" s="65" t="s">
        <v>200</v>
      </c>
      <c r="C16" s="266"/>
      <c r="D16" s="262">
        <v>0</v>
      </c>
      <c r="E16" s="262">
        <v>0</v>
      </c>
      <c r="F16" s="298">
        <f t="shared" si="0"/>
        <v>0</v>
      </c>
      <c r="G16" s="263">
        <v>0</v>
      </c>
      <c r="H16" s="264">
        <f t="shared" si="1"/>
        <v>0</v>
      </c>
    </row>
    <row r="17" spans="1:8" ht="25.5" customHeight="1">
      <c r="A17" s="311">
        <v>10</v>
      </c>
      <c r="B17" s="65" t="s">
        <v>183</v>
      </c>
      <c r="C17" s="266"/>
      <c r="D17" s="262">
        <v>0</v>
      </c>
      <c r="E17" s="262">
        <v>0</v>
      </c>
      <c r="F17" s="298">
        <f t="shared" si="0"/>
        <v>0</v>
      </c>
      <c r="G17" s="263">
        <v>0</v>
      </c>
      <c r="H17" s="264">
        <f t="shared" si="1"/>
        <v>0</v>
      </c>
    </row>
    <row r="18" spans="1:8" ht="25.5" customHeight="1">
      <c r="A18" s="311">
        <v>11</v>
      </c>
      <c r="B18" s="65" t="s">
        <v>26</v>
      </c>
      <c r="C18" s="266"/>
      <c r="D18" s="262">
        <v>0</v>
      </c>
      <c r="E18" s="262">
        <v>0</v>
      </c>
      <c r="F18" s="298">
        <f t="shared" si="0"/>
        <v>0</v>
      </c>
      <c r="G18" s="263">
        <v>0</v>
      </c>
      <c r="H18" s="264">
        <f t="shared" si="1"/>
        <v>0</v>
      </c>
    </row>
    <row r="19" spans="1:8" ht="25.5" customHeight="1">
      <c r="A19" s="311">
        <v>12</v>
      </c>
      <c r="B19" s="65" t="s">
        <v>122</v>
      </c>
      <c r="C19" s="266"/>
      <c r="D19" s="262">
        <v>0</v>
      </c>
      <c r="E19" s="262">
        <v>0</v>
      </c>
      <c r="F19" s="298">
        <f t="shared" si="0"/>
        <v>0</v>
      </c>
      <c r="G19" s="263">
        <v>0</v>
      </c>
      <c r="H19" s="264">
        <f t="shared" si="1"/>
        <v>0</v>
      </c>
    </row>
    <row r="20" spans="1:8" ht="25.5" customHeight="1">
      <c r="A20" s="311">
        <v>13</v>
      </c>
      <c r="B20" s="65" t="s">
        <v>134</v>
      </c>
      <c r="C20" s="266"/>
      <c r="D20" s="262">
        <v>0</v>
      </c>
      <c r="E20" s="262">
        <v>0</v>
      </c>
      <c r="F20" s="298">
        <f t="shared" si="0"/>
        <v>0</v>
      </c>
      <c r="G20" s="263">
        <v>0</v>
      </c>
      <c r="H20" s="264">
        <f t="shared" si="1"/>
        <v>0</v>
      </c>
    </row>
    <row r="21" spans="1:8" ht="25.5" customHeight="1">
      <c r="A21" s="311">
        <v>14</v>
      </c>
      <c r="B21" s="65" t="s">
        <v>27</v>
      </c>
      <c r="C21" s="266"/>
      <c r="D21" s="262">
        <v>0</v>
      </c>
      <c r="E21" s="262">
        <v>0</v>
      </c>
      <c r="F21" s="298">
        <f t="shared" si="0"/>
        <v>0</v>
      </c>
      <c r="G21" s="263">
        <v>0</v>
      </c>
      <c r="H21" s="264">
        <f t="shared" si="1"/>
        <v>0</v>
      </c>
    </row>
    <row r="22" spans="1:8" ht="25.5" customHeight="1">
      <c r="A22" s="311">
        <v>15</v>
      </c>
      <c r="B22" s="65" t="s">
        <v>201</v>
      </c>
      <c r="C22" s="266"/>
      <c r="D22" s="262">
        <v>0</v>
      </c>
      <c r="E22" s="262">
        <v>0</v>
      </c>
      <c r="F22" s="298">
        <f t="shared" si="0"/>
        <v>0</v>
      </c>
      <c r="G22" s="263">
        <v>0</v>
      </c>
      <c r="H22" s="264">
        <f t="shared" si="1"/>
        <v>0</v>
      </c>
    </row>
    <row r="23" spans="1:8" ht="25.5" customHeight="1">
      <c r="A23" s="311">
        <v>16</v>
      </c>
      <c r="B23" s="65" t="s">
        <v>202</v>
      </c>
      <c r="C23" s="266"/>
      <c r="D23" s="262">
        <v>0</v>
      </c>
      <c r="E23" s="262">
        <v>0</v>
      </c>
      <c r="F23" s="298">
        <f t="shared" si="0"/>
        <v>0</v>
      </c>
      <c r="G23" s="263">
        <v>0</v>
      </c>
      <c r="H23" s="264">
        <f t="shared" si="1"/>
        <v>0</v>
      </c>
    </row>
    <row r="24" spans="1:8" ht="25.5" customHeight="1">
      <c r="A24" s="311">
        <v>17</v>
      </c>
      <c r="B24" s="65" t="s">
        <v>184</v>
      </c>
      <c r="C24" s="266"/>
      <c r="D24" s="262">
        <v>0</v>
      </c>
      <c r="E24" s="262">
        <v>0</v>
      </c>
      <c r="F24" s="298">
        <f t="shared" si="0"/>
        <v>0</v>
      </c>
      <c r="G24" s="263">
        <v>0</v>
      </c>
      <c r="H24" s="264">
        <f t="shared" si="1"/>
        <v>0</v>
      </c>
    </row>
    <row r="25" spans="1:8" ht="25.5" customHeight="1">
      <c r="A25" s="311">
        <v>18</v>
      </c>
      <c r="B25" s="65" t="s">
        <v>28</v>
      </c>
      <c r="C25" s="266"/>
      <c r="D25" s="262">
        <v>0</v>
      </c>
      <c r="E25" s="262">
        <v>0</v>
      </c>
      <c r="F25" s="298">
        <f t="shared" si="0"/>
        <v>0</v>
      </c>
      <c r="G25" s="263">
        <v>0</v>
      </c>
      <c r="H25" s="264">
        <f t="shared" si="1"/>
        <v>0</v>
      </c>
    </row>
    <row r="26" spans="1:8" ht="25.5" customHeight="1">
      <c r="A26" s="311">
        <v>19</v>
      </c>
      <c r="B26" s="16" t="s">
        <v>29</v>
      </c>
      <c r="C26" s="266"/>
      <c r="D26" s="262">
        <v>0</v>
      </c>
      <c r="E26" s="262">
        <v>0</v>
      </c>
      <c r="F26" s="298">
        <f t="shared" si="0"/>
        <v>0</v>
      </c>
      <c r="G26" s="263">
        <v>0</v>
      </c>
      <c r="H26" s="264">
        <f t="shared" si="1"/>
        <v>0</v>
      </c>
    </row>
    <row r="27" spans="1:8" ht="25.5" customHeight="1">
      <c r="A27" s="311">
        <v>20</v>
      </c>
      <c r="B27" s="16" t="s">
        <v>135</v>
      </c>
      <c r="C27" s="266"/>
      <c r="D27" s="262">
        <v>0</v>
      </c>
      <c r="E27" s="262">
        <v>0</v>
      </c>
      <c r="F27" s="298">
        <f t="shared" si="0"/>
        <v>0</v>
      </c>
      <c r="G27" s="263">
        <v>0</v>
      </c>
      <c r="H27" s="264">
        <f t="shared" si="1"/>
        <v>0</v>
      </c>
    </row>
    <row r="28" spans="1:8" ht="25.5" customHeight="1">
      <c r="A28" s="311">
        <v>21</v>
      </c>
      <c r="B28" s="16" t="s">
        <v>31</v>
      </c>
      <c r="C28" s="266"/>
      <c r="D28" s="262">
        <v>0</v>
      </c>
      <c r="E28" s="262">
        <v>0</v>
      </c>
      <c r="F28" s="298">
        <f t="shared" si="0"/>
        <v>0</v>
      </c>
      <c r="G28" s="263">
        <v>0</v>
      </c>
      <c r="H28" s="264">
        <f t="shared" si="1"/>
        <v>0</v>
      </c>
    </row>
    <row r="29" spans="1:8" ht="25.5" customHeight="1">
      <c r="A29" s="311">
        <v>22</v>
      </c>
      <c r="B29" s="16" t="s">
        <v>203</v>
      </c>
      <c r="C29" s="266"/>
      <c r="D29" s="262">
        <v>0</v>
      </c>
      <c r="E29" s="262">
        <v>0</v>
      </c>
      <c r="F29" s="298">
        <f t="shared" si="0"/>
        <v>0</v>
      </c>
      <c r="G29" s="263">
        <v>0</v>
      </c>
      <c r="H29" s="264">
        <f t="shared" si="1"/>
        <v>0</v>
      </c>
    </row>
    <row r="30" spans="1:8" ht="25.5" customHeight="1">
      <c r="A30" s="311">
        <v>23</v>
      </c>
      <c r="B30" s="16" t="s">
        <v>32</v>
      </c>
      <c r="C30" s="266"/>
      <c r="D30" s="262">
        <v>0</v>
      </c>
      <c r="E30" s="262">
        <v>0</v>
      </c>
      <c r="F30" s="298">
        <f t="shared" si="0"/>
        <v>0</v>
      </c>
      <c r="G30" s="263">
        <v>0</v>
      </c>
      <c r="H30" s="264">
        <f t="shared" si="1"/>
        <v>0</v>
      </c>
    </row>
    <row r="31" spans="1:8" ht="25.5" customHeight="1">
      <c r="A31" s="311">
        <v>24</v>
      </c>
      <c r="B31" s="226" t="s">
        <v>305</v>
      </c>
      <c r="C31" s="266"/>
      <c r="D31" s="262">
        <v>0</v>
      </c>
      <c r="E31" s="262">
        <v>0</v>
      </c>
      <c r="F31" s="298">
        <f t="shared" si="0"/>
        <v>0</v>
      </c>
      <c r="G31" s="263">
        <v>0</v>
      </c>
      <c r="H31" s="264">
        <f t="shared" si="1"/>
        <v>0</v>
      </c>
    </row>
    <row r="32" spans="1:8" ht="25.5" customHeight="1">
      <c r="A32" s="311">
        <v>25</v>
      </c>
      <c r="B32" s="226" t="s">
        <v>5</v>
      </c>
      <c r="C32" s="266"/>
      <c r="D32" s="262">
        <v>0</v>
      </c>
      <c r="E32" s="262">
        <v>0</v>
      </c>
      <c r="F32" s="298">
        <f t="shared" si="0"/>
        <v>0</v>
      </c>
      <c r="G32" s="263">
        <v>0</v>
      </c>
      <c r="H32" s="264">
        <f t="shared" si="1"/>
        <v>0</v>
      </c>
    </row>
    <row r="33" spans="1:8" ht="25.5" customHeight="1">
      <c r="A33" s="311">
        <v>26</v>
      </c>
      <c r="B33" s="226" t="s">
        <v>5</v>
      </c>
      <c r="C33" s="266"/>
      <c r="D33" s="262">
        <v>0</v>
      </c>
      <c r="E33" s="262">
        <v>0</v>
      </c>
      <c r="F33" s="298">
        <f>+D33+E33</f>
        <v>0</v>
      </c>
      <c r="G33" s="263">
        <v>0</v>
      </c>
      <c r="H33" s="264">
        <f t="shared" si="1"/>
        <v>0</v>
      </c>
    </row>
    <row r="34" spans="1:8" ht="25.5" customHeight="1">
      <c r="A34" s="311">
        <v>27</v>
      </c>
      <c r="B34" s="226" t="s">
        <v>5</v>
      </c>
      <c r="C34" s="266"/>
      <c r="D34" s="262">
        <v>0</v>
      </c>
      <c r="E34" s="262">
        <v>0</v>
      </c>
      <c r="F34" s="298">
        <f t="shared" si="0"/>
        <v>0</v>
      </c>
      <c r="G34" s="263">
        <v>0</v>
      </c>
      <c r="H34" s="264">
        <f t="shared" si="1"/>
        <v>0</v>
      </c>
    </row>
    <row r="35" spans="1:8" ht="25.5" customHeight="1">
      <c r="A35" s="311">
        <v>28</v>
      </c>
      <c r="B35" s="16" t="s">
        <v>310</v>
      </c>
      <c r="C35" s="266"/>
      <c r="D35" s="262">
        <v>0</v>
      </c>
      <c r="E35" s="262">
        <v>0</v>
      </c>
      <c r="F35" s="298">
        <f t="shared" si="0"/>
        <v>0</v>
      </c>
      <c r="G35" s="263">
        <v>0</v>
      </c>
      <c r="H35" s="264">
        <f t="shared" si="1"/>
        <v>0</v>
      </c>
    </row>
    <row r="36" spans="1:8" ht="42.75" customHeight="1" thickBot="1">
      <c r="A36" s="311">
        <v>29</v>
      </c>
      <c r="B36" s="383" t="s">
        <v>311</v>
      </c>
      <c r="C36" s="269"/>
      <c r="D36" s="262">
        <v>0</v>
      </c>
      <c r="E36" s="262">
        <v>0</v>
      </c>
      <c r="F36" s="298">
        <f t="shared" si="0"/>
        <v>0</v>
      </c>
      <c r="G36" s="263">
        <v>0</v>
      </c>
      <c r="H36" s="264">
        <f t="shared" si="1"/>
        <v>0</v>
      </c>
    </row>
    <row r="37" spans="1:8" ht="32.25" customHeight="1" thickBot="1">
      <c r="A37" s="507" t="s">
        <v>275</v>
      </c>
      <c r="B37" s="508"/>
      <c r="C37" s="270">
        <f>SUM(C8:C9)+C11+C14</f>
        <v>0</v>
      </c>
      <c r="D37" s="171">
        <f>SUM(D8:D36)</f>
        <v>0</v>
      </c>
      <c r="E37" s="171">
        <f>SUM(E8:E36)</f>
        <v>0</v>
      </c>
      <c r="F37" s="171">
        <f>SUM(F8:F36)</f>
        <v>0</v>
      </c>
      <c r="G37" s="171">
        <f>SUM(G8:G36)</f>
        <v>0</v>
      </c>
      <c r="H37" s="171">
        <f>SUM(H8:H36)</f>
        <v>0</v>
      </c>
    </row>
  </sheetData>
  <sheetProtection password="D75D" sheet="1"/>
  <mergeCells count="2">
    <mergeCell ref="A5:B6"/>
    <mergeCell ref="A37:B37"/>
  </mergeCells>
  <printOptions horizontalCentered="1"/>
  <pageMargins left="0.75" right="0.25" top="0.74" bottom="0.75" header="0.5" footer="0.5"/>
  <pageSetup fitToHeight="1" fitToWidth="1" horizontalDpi="600" verticalDpi="600" orientation="portrait" scale="74" r:id="rId1"/>
  <headerFooter alignWithMargins="0">
    <oddHeader>&amp;LEXCEL VERSION&amp;CATTACHMENT 1&amp;RKDADS-PRTF-01
Oct-16</oddHeader>
    <oddFooter>&amp;CPage 2 of 12</oddFooter>
  </headerFooter>
  <colBreaks count="1" manualBreakCount="1">
    <brk id="8" max="65535" man="1"/>
  </colBreaks>
  <ignoredErrors>
    <ignoredError sqref="H1 H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28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3.7109375" style="55" customWidth="1"/>
    <col min="2" max="2" width="33.57421875" style="55" customWidth="1"/>
    <col min="3" max="3" width="12.8515625" style="55" customWidth="1"/>
    <col min="4" max="4" width="17.7109375" style="55" customWidth="1"/>
    <col min="5" max="5" width="14.7109375" style="55" customWidth="1"/>
    <col min="6" max="6" width="12.00390625" style="55" customWidth="1"/>
    <col min="7" max="7" width="14.28125" style="55" customWidth="1"/>
    <col min="8" max="8" width="16.00390625" style="55" customWidth="1"/>
    <col min="9" max="16384" width="9.140625" style="55" customWidth="1"/>
  </cols>
  <sheetData>
    <row r="1" spans="1:8" ht="12.75">
      <c r="A1" s="53" t="s">
        <v>8</v>
      </c>
      <c r="B1" s="21"/>
      <c r="C1" s="21"/>
      <c r="D1" s="21"/>
      <c r="E1" s="21"/>
      <c r="F1" s="54" t="s">
        <v>143</v>
      </c>
      <c r="G1" s="296"/>
      <c r="H1" s="304">
        <f>+'cover page'!$B$18</f>
        <v>0</v>
      </c>
    </row>
    <row r="2" spans="1:8" ht="12.75">
      <c r="A2" s="56"/>
      <c r="B2" s="19"/>
      <c r="C2" s="19"/>
      <c r="D2" s="19"/>
      <c r="F2" s="56"/>
      <c r="G2" s="228"/>
      <c r="H2" s="229"/>
    </row>
    <row r="3" spans="1:8" ht="12.75">
      <c r="A3" s="58" t="s">
        <v>9</v>
      </c>
      <c r="B3" s="20"/>
      <c r="C3" s="20"/>
      <c r="D3" s="20"/>
      <c r="E3" s="20"/>
      <c r="F3" s="422" t="s">
        <v>313</v>
      </c>
      <c r="G3" s="297"/>
      <c r="H3" s="250">
        <f>+'cover page'!C15</f>
        <v>0</v>
      </c>
    </row>
    <row r="4" spans="1:8" ht="22.5" customHeight="1">
      <c r="A4" s="309" t="s">
        <v>10</v>
      </c>
      <c r="B4" s="310"/>
      <c r="C4" s="60" t="s">
        <v>11</v>
      </c>
      <c r="D4" s="59"/>
      <c r="E4" s="20"/>
      <c r="F4" s="20"/>
      <c r="G4" s="20"/>
      <c r="H4" s="57"/>
    </row>
    <row r="5" spans="1:8" ht="12.75">
      <c r="A5" s="504" t="s">
        <v>225</v>
      </c>
      <c r="B5" s="505"/>
      <c r="C5" s="68"/>
      <c r="D5" s="68"/>
      <c r="E5" s="68"/>
      <c r="F5" s="68"/>
      <c r="G5" s="69" t="s">
        <v>12</v>
      </c>
      <c r="H5" s="69" t="s">
        <v>12</v>
      </c>
    </row>
    <row r="6" spans="1:8" ht="38.25">
      <c r="A6" s="509"/>
      <c r="B6" s="505"/>
      <c r="C6" s="70" t="s">
        <v>13</v>
      </c>
      <c r="D6" s="70" t="s">
        <v>14</v>
      </c>
      <c r="E6" s="70" t="s">
        <v>15</v>
      </c>
      <c r="F6" s="70" t="s">
        <v>16</v>
      </c>
      <c r="G6" s="70" t="s">
        <v>17</v>
      </c>
      <c r="H6" s="70" t="s">
        <v>18</v>
      </c>
    </row>
    <row r="7" spans="1:8" ht="12.75">
      <c r="A7" s="109" t="s">
        <v>213</v>
      </c>
      <c r="B7" s="57"/>
      <c r="C7" s="69" t="s">
        <v>19</v>
      </c>
      <c r="D7" s="69" t="s">
        <v>20</v>
      </c>
      <c r="E7" s="69" t="s">
        <v>21</v>
      </c>
      <c r="F7" s="69" t="s">
        <v>6</v>
      </c>
      <c r="G7" s="69" t="s">
        <v>7</v>
      </c>
      <c r="H7" s="69" t="s">
        <v>22</v>
      </c>
    </row>
    <row r="8" spans="1:8" ht="25.5" customHeight="1">
      <c r="A8" s="311">
        <v>1</v>
      </c>
      <c r="B8" s="71" t="s">
        <v>173</v>
      </c>
      <c r="C8" s="271">
        <v>0</v>
      </c>
      <c r="D8" s="273">
        <v>0</v>
      </c>
      <c r="E8" s="273">
        <v>0</v>
      </c>
      <c r="F8" s="298">
        <f>+D8+E8</f>
        <v>0</v>
      </c>
      <c r="G8" s="263">
        <v>0</v>
      </c>
      <c r="H8" s="264">
        <f>+F8+G8</f>
        <v>0</v>
      </c>
    </row>
    <row r="9" spans="1:8" ht="25.5" customHeight="1">
      <c r="A9" s="311">
        <v>2</v>
      </c>
      <c r="B9" s="71" t="s">
        <v>23</v>
      </c>
      <c r="C9" s="272"/>
      <c r="D9" s="273">
        <v>0</v>
      </c>
      <c r="E9" s="273">
        <v>0</v>
      </c>
      <c r="F9" s="298">
        <f aca="true" t="shared" si="0" ref="F9:F27">+D9+E9</f>
        <v>0</v>
      </c>
      <c r="G9" s="263">
        <v>0</v>
      </c>
      <c r="H9" s="264">
        <f aca="true" t="shared" si="1" ref="H9:H27">+F9+G9</f>
        <v>0</v>
      </c>
    </row>
    <row r="10" spans="1:8" ht="25.5" customHeight="1">
      <c r="A10" s="311">
        <v>3</v>
      </c>
      <c r="B10" s="71" t="s">
        <v>25</v>
      </c>
      <c r="C10" s="268">
        <v>0</v>
      </c>
      <c r="D10" s="273">
        <v>0</v>
      </c>
      <c r="E10" s="273">
        <v>0</v>
      </c>
      <c r="F10" s="298">
        <f t="shared" si="0"/>
        <v>0</v>
      </c>
      <c r="G10" s="263">
        <v>0</v>
      </c>
      <c r="H10" s="264">
        <f t="shared" si="1"/>
        <v>0</v>
      </c>
    </row>
    <row r="11" spans="1:8" ht="25.5" customHeight="1">
      <c r="A11" s="311">
        <v>4</v>
      </c>
      <c r="B11" s="65" t="s">
        <v>132</v>
      </c>
      <c r="C11" s="272"/>
      <c r="D11" s="273">
        <v>0</v>
      </c>
      <c r="E11" s="273">
        <v>0</v>
      </c>
      <c r="F11" s="298">
        <f t="shared" si="0"/>
        <v>0</v>
      </c>
      <c r="G11" s="263">
        <v>0</v>
      </c>
      <c r="H11" s="264">
        <f t="shared" si="1"/>
        <v>0</v>
      </c>
    </row>
    <row r="12" spans="1:8" ht="25.5" customHeight="1">
      <c r="A12" s="311">
        <v>5</v>
      </c>
      <c r="B12" s="65" t="s">
        <v>131</v>
      </c>
      <c r="C12" s="268">
        <v>0</v>
      </c>
      <c r="D12" s="273">
        <v>0</v>
      </c>
      <c r="E12" s="273">
        <v>0</v>
      </c>
      <c r="F12" s="298">
        <f t="shared" si="0"/>
        <v>0</v>
      </c>
      <c r="G12" s="263">
        <v>0</v>
      </c>
      <c r="H12" s="264">
        <f t="shared" si="1"/>
        <v>0</v>
      </c>
    </row>
    <row r="13" spans="1:8" ht="25.5" customHeight="1">
      <c r="A13" s="311">
        <v>6</v>
      </c>
      <c r="B13" s="71" t="s">
        <v>140</v>
      </c>
      <c r="C13" s="272"/>
      <c r="D13" s="273">
        <v>0</v>
      </c>
      <c r="E13" s="273">
        <v>0</v>
      </c>
      <c r="F13" s="298">
        <f t="shared" si="0"/>
        <v>0</v>
      </c>
      <c r="G13" s="263">
        <v>0</v>
      </c>
      <c r="H13" s="264">
        <f t="shared" si="1"/>
        <v>0</v>
      </c>
    </row>
    <row r="14" spans="1:8" ht="25.5" customHeight="1">
      <c r="A14" s="311">
        <v>7</v>
      </c>
      <c r="B14" s="72" t="s">
        <v>189</v>
      </c>
      <c r="C14" s="272"/>
      <c r="D14" s="273">
        <v>0</v>
      </c>
      <c r="E14" s="273">
        <v>0</v>
      </c>
      <c r="F14" s="298">
        <f t="shared" si="0"/>
        <v>0</v>
      </c>
      <c r="G14" s="263">
        <v>0</v>
      </c>
      <c r="H14" s="264">
        <f t="shared" si="1"/>
        <v>0</v>
      </c>
    </row>
    <row r="15" spans="1:8" ht="25.5" customHeight="1">
      <c r="A15" s="311">
        <v>8</v>
      </c>
      <c r="B15" s="72" t="s">
        <v>26</v>
      </c>
      <c r="C15" s="272"/>
      <c r="D15" s="273">
        <v>0</v>
      </c>
      <c r="E15" s="273">
        <v>0</v>
      </c>
      <c r="F15" s="298">
        <f t="shared" si="0"/>
        <v>0</v>
      </c>
      <c r="G15" s="263">
        <v>0</v>
      </c>
      <c r="H15" s="264">
        <f t="shared" si="1"/>
        <v>0</v>
      </c>
    </row>
    <row r="16" spans="1:10" ht="25.5" customHeight="1">
      <c r="A16" s="311">
        <v>9</v>
      </c>
      <c r="B16" s="11" t="s">
        <v>181</v>
      </c>
      <c r="C16" s="272"/>
      <c r="D16" s="273">
        <v>0</v>
      </c>
      <c r="E16" s="273">
        <v>0</v>
      </c>
      <c r="F16" s="298">
        <f t="shared" si="0"/>
        <v>0</v>
      </c>
      <c r="G16" s="263">
        <v>0</v>
      </c>
      <c r="H16" s="264">
        <f t="shared" si="1"/>
        <v>0</v>
      </c>
      <c r="I16" s="19"/>
      <c r="J16" s="19"/>
    </row>
    <row r="17" spans="1:10" ht="25.5" customHeight="1">
      <c r="A17" s="311">
        <v>10</v>
      </c>
      <c r="B17" s="11" t="s">
        <v>181</v>
      </c>
      <c r="C17" s="272"/>
      <c r="D17" s="273">
        <v>0</v>
      </c>
      <c r="E17" s="273">
        <v>0</v>
      </c>
      <c r="F17" s="298">
        <f>+D17+E17</f>
        <v>0</v>
      </c>
      <c r="G17" s="263">
        <v>0</v>
      </c>
      <c r="H17" s="264">
        <f>+F17+G17</f>
        <v>0</v>
      </c>
      <c r="I17" s="19"/>
      <c r="J17" s="19"/>
    </row>
    <row r="18" spans="1:10" ht="25.5" customHeight="1">
      <c r="A18" s="311">
        <v>11</v>
      </c>
      <c r="B18" s="71" t="s">
        <v>129</v>
      </c>
      <c r="C18" s="272"/>
      <c r="D18" s="273">
        <v>0</v>
      </c>
      <c r="E18" s="273">
        <v>0</v>
      </c>
      <c r="F18" s="298">
        <f t="shared" si="0"/>
        <v>0</v>
      </c>
      <c r="G18" s="263">
        <v>0</v>
      </c>
      <c r="H18" s="264">
        <f t="shared" si="1"/>
        <v>0</v>
      </c>
      <c r="I18" s="19"/>
      <c r="J18" s="19"/>
    </row>
    <row r="19" spans="1:8" ht="25.5" customHeight="1">
      <c r="A19" s="311">
        <v>12</v>
      </c>
      <c r="B19" s="71" t="s">
        <v>141</v>
      </c>
      <c r="C19" s="272"/>
      <c r="D19" s="273">
        <v>0</v>
      </c>
      <c r="E19" s="273">
        <v>0</v>
      </c>
      <c r="F19" s="298">
        <f t="shared" si="0"/>
        <v>0</v>
      </c>
      <c r="G19" s="263">
        <v>0</v>
      </c>
      <c r="H19" s="264">
        <f t="shared" si="1"/>
        <v>0</v>
      </c>
    </row>
    <row r="20" spans="1:8" ht="25.5" customHeight="1">
      <c r="A20" s="311">
        <v>13</v>
      </c>
      <c r="B20" s="71" t="s">
        <v>31</v>
      </c>
      <c r="C20" s="272"/>
      <c r="D20" s="273">
        <v>0</v>
      </c>
      <c r="E20" s="273">
        <v>0</v>
      </c>
      <c r="F20" s="298">
        <f t="shared" si="0"/>
        <v>0</v>
      </c>
      <c r="G20" s="263">
        <v>0</v>
      </c>
      <c r="H20" s="264">
        <f t="shared" si="1"/>
        <v>0</v>
      </c>
    </row>
    <row r="21" spans="1:8" ht="25.5" customHeight="1">
      <c r="A21" s="311">
        <v>14</v>
      </c>
      <c r="B21" s="71" t="s">
        <v>203</v>
      </c>
      <c r="C21" s="272"/>
      <c r="D21" s="273">
        <v>0</v>
      </c>
      <c r="E21" s="273">
        <v>0</v>
      </c>
      <c r="F21" s="298">
        <f t="shared" si="0"/>
        <v>0</v>
      </c>
      <c r="G21" s="263">
        <v>0</v>
      </c>
      <c r="H21" s="264">
        <f t="shared" si="1"/>
        <v>0</v>
      </c>
    </row>
    <row r="22" spans="1:8" ht="25.5" customHeight="1">
      <c r="A22" s="311">
        <v>15</v>
      </c>
      <c r="B22" s="71" t="s">
        <v>204</v>
      </c>
      <c r="C22" s="272"/>
      <c r="D22" s="273">
        <v>0</v>
      </c>
      <c r="E22" s="273">
        <v>0</v>
      </c>
      <c r="F22" s="298">
        <f t="shared" si="0"/>
        <v>0</v>
      </c>
      <c r="G22" s="263">
        <v>0</v>
      </c>
      <c r="H22" s="264">
        <f t="shared" si="1"/>
        <v>0</v>
      </c>
    </row>
    <row r="23" spans="1:8" ht="25.5" customHeight="1">
      <c r="A23" s="311">
        <v>16</v>
      </c>
      <c r="B23" s="71" t="s">
        <v>134</v>
      </c>
      <c r="C23" s="272"/>
      <c r="D23" s="273">
        <v>0</v>
      </c>
      <c r="E23" s="273">
        <v>0</v>
      </c>
      <c r="F23" s="298">
        <f t="shared" si="0"/>
        <v>0</v>
      </c>
      <c r="G23" s="263">
        <v>0</v>
      </c>
      <c r="H23" s="264">
        <f t="shared" si="1"/>
        <v>0</v>
      </c>
    </row>
    <row r="24" spans="1:8" ht="25.5" customHeight="1">
      <c r="A24" s="311">
        <v>17</v>
      </c>
      <c r="B24" s="10" t="s">
        <v>30</v>
      </c>
      <c r="C24" s="272"/>
      <c r="D24" s="273">
        <v>0</v>
      </c>
      <c r="E24" s="273">
        <v>0</v>
      </c>
      <c r="F24" s="298">
        <f t="shared" si="0"/>
        <v>0</v>
      </c>
      <c r="G24" s="263">
        <v>0</v>
      </c>
      <c r="H24" s="264">
        <f t="shared" si="1"/>
        <v>0</v>
      </c>
    </row>
    <row r="25" spans="1:8" ht="25.5" customHeight="1">
      <c r="A25" s="311">
        <v>18</v>
      </c>
      <c r="B25" s="10" t="s">
        <v>30</v>
      </c>
      <c r="C25" s="272"/>
      <c r="D25" s="273">
        <v>0</v>
      </c>
      <c r="E25" s="273">
        <v>0</v>
      </c>
      <c r="F25" s="298">
        <f>+D25+E25</f>
        <v>0</v>
      </c>
      <c r="G25" s="263">
        <v>0</v>
      </c>
      <c r="H25" s="264">
        <f>+F25+G25</f>
        <v>0</v>
      </c>
    </row>
    <row r="26" spans="1:8" ht="25.5" customHeight="1">
      <c r="A26" s="311">
        <v>19</v>
      </c>
      <c r="B26" s="10" t="s">
        <v>30</v>
      </c>
      <c r="C26" s="266"/>
      <c r="D26" s="273">
        <v>0</v>
      </c>
      <c r="E26" s="273">
        <v>0</v>
      </c>
      <c r="F26" s="298">
        <f t="shared" si="0"/>
        <v>0</v>
      </c>
      <c r="G26" s="263">
        <v>0</v>
      </c>
      <c r="H26" s="264">
        <f t="shared" si="1"/>
        <v>0</v>
      </c>
    </row>
    <row r="27" spans="1:8" ht="25.5" customHeight="1" thickBot="1">
      <c r="A27" s="311">
        <v>20</v>
      </c>
      <c r="B27" s="314" t="s">
        <v>30</v>
      </c>
      <c r="C27" s="272"/>
      <c r="D27" s="273">
        <v>0</v>
      </c>
      <c r="E27" s="273">
        <v>0</v>
      </c>
      <c r="F27" s="298">
        <f t="shared" si="0"/>
        <v>0</v>
      </c>
      <c r="G27" s="263">
        <v>0</v>
      </c>
      <c r="H27" s="264">
        <f t="shared" si="1"/>
        <v>0</v>
      </c>
    </row>
    <row r="28" spans="1:8" ht="29.25" customHeight="1" thickBot="1">
      <c r="A28" s="510" t="s">
        <v>277</v>
      </c>
      <c r="B28" s="511"/>
      <c r="C28" s="270">
        <f aca="true" t="shared" si="2" ref="C28:H28">SUM(C8:C27)</f>
        <v>0</v>
      </c>
      <c r="D28" s="274">
        <f t="shared" si="2"/>
        <v>0</v>
      </c>
      <c r="E28" s="274">
        <f t="shared" si="2"/>
        <v>0</v>
      </c>
      <c r="F28" s="274">
        <f t="shared" si="2"/>
        <v>0</v>
      </c>
      <c r="G28" s="274">
        <f t="shared" si="2"/>
        <v>0</v>
      </c>
      <c r="H28" s="274">
        <f t="shared" si="2"/>
        <v>0</v>
      </c>
    </row>
  </sheetData>
  <sheetProtection password="D75D" sheet="1"/>
  <mergeCells count="2">
    <mergeCell ref="A5:B6"/>
    <mergeCell ref="A28:B28"/>
  </mergeCells>
  <printOptions horizontalCentered="1"/>
  <pageMargins left="0.75" right="0.25" top="1" bottom="0.75" header="0.5" footer="0.5"/>
  <pageSetup fitToHeight="1" fitToWidth="1" horizontalDpi="600" verticalDpi="600" orientation="portrait" scale="78" r:id="rId1"/>
  <headerFooter alignWithMargins="0">
    <oddHeader>&amp;LEXCEL VERSION&amp;CATTACHMENT 1&amp;RKDADS-PRTF-01
Oct-16</oddHeader>
    <oddFooter>&amp;CPage 3 of 12</oddFooter>
  </headerFooter>
  <colBreaks count="1" manualBreakCount="1">
    <brk id="8" max="65535" man="1"/>
  </colBreaks>
  <ignoredErrors>
    <ignoredError sqref="H1 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18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3.7109375" style="55" customWidth="1"/>
    <col min="2" max="2" width="33.57421875" style="55" customWidth="1"/>
    <col min="3" max="3" width="12.8515625" style="55" customWidth="1"/>
    <col min="4" max="4" width="17.7109375" style="55" customWidth="1"/>
    <col min="5" max="5" width="14.7109375" style="55" customWidth="1"/>
    <col min="6" max="6" width="12.00390625" style="55" customWidth="1"/>
    <col min="7" max="7" width="14.28125" style="55" customWidth="1"/>
    <col min="8" max="8" width="15.7109375" style="55" customWidth="1"/>
    <col min="9" max="16384" width="9.140625" style="55" customWidth="1"/>
  </cols>
  <sheetData>
    <row r="1" spans="1:8" ht="12.75">
      <c r="A1" s="53" t="s">
        <v>8</v>
      </c>
      <c r="B1" s="21"/>
      <c r="C1" s="21"/>
      <c r="D1" s="310"/>
      <c r="E1" s="21"/>
      <c r="F1" s="54" t="s">
        <v>143</v>
      </c>
      <c r="G1" s="296"/>
      <c r="H1" s="304">
        <f>+'cover page'!$B$18</f>
        <v>0</v>
      </c>
    </row>
    <row r="2" spans="1:8" ht="12.75">
      <c r="A2" s="56"/>
      <c r="B2" s="19"/>
      <c r="C2" s="19"/>
      <c r="D2" s="68"/>
      <c r="F2" s="56"/>
      <c r="G2" s="299"/>
      <c r="H2" s="229"/>
    </row>
    <row r="3" spans="1:8" ht="12.75">
      <c r="A3" s="58" t="s">
        <v>9</v>
      </c>
      <c r="B3" s="20"/>
      <c r="C3" s="20"/>
      <c r="D3" s="57"/>
      <c r="E3" s="20"/>
      <c r="F3" s="422" t="s">
        <v>313</v>
      </c>
      <c r="G3" s="297"/>
      <c r="H3" s="250">
        <f>+'cover page'!C15</f>
        <v>0</v>
      </c>
    </row>
    <row r="4" spans="1:8" ht="22.5" customHeight="1">
      <c r="A4" s="309" t="s">
        <v>10</v>
      </c>
      <c r="B4" s="168"/>
      <c r="C4" s="315" t="s">
        <v>11</v>
      </c>
      <c r="D4" s="316"/>
      <c r="E4" s="20"/>
      <c r="F4" s="20"/>
      <c r="G4" s="20"/>
      <c r="H4" s="57"/>
    </row>
    <row r="5" spans="1:8" ht="12.75">
      <c r="A5" s="512" t="s">
        <v>216</v>
      </c>
      <c r="B5" s="513"/>
      <c r="C5" s="514"/>
      <c r="D5" s="68"/>
      <c r="E5" s="68"/>
      <c r="F5" s="68"/>
      <c r="G5" s="69" t="s">
        <v>12</v>
      </c>
      <c r="H5" s="69" t="s">
        <v>12</v>
      </c>
    </row>
    <row r="6" spans="1:8" ht="38.25">
      <c r="A6" s="515"/>
      <c r="B6" s="516"/>
      <c r="C6" s="517"/>
      <c r="D6" s="70" t="s">
        <v>14</v>
      </c>
      <c r="E6" s="70" t="s">
        <v>15</v>
      </c>
      <c r="F6" s="70" t="s">
        <v>16</v>
      </c>
      <c r="G6" s="70" t="s">
        <v>17</v>
      </c>
      <c r="H6" s="70" t="s">
        <v>18</v>
      </c>
    </row>
    <row r="7" spans="1:8" ht="12.75">
      <c r="A7" s="317" t="s">
        <v>213</v>
      </c>
      <c r="B7" s="169"/>
      <c r="C7" s="69" t="s">
        <v>19</v>
      </c>
      <c r="D7" s="69" t="s">
        <v>20</v>
      </c>
      <c r="E7" s="69" t="s">
        <v>21</v>
      </c>
      <c r="F7" s="69" t="s">
        <v>6</v>
      </c>
      <c r="G7" s="69" t="s">
        <v>7</v>
      </c>
      <c r="H7" s="69" t="s">
        <v>22</v>
      </c>
    </row>
    <row r="8" spans="1:8" ht="25.5" customHeight="1">
      <c r="A8" s="311">
        <v>1</v>
      </c>
      <c r="B8" s="71" t="s">
        <v>205</v>
      </c>
      <c r="C8" s="66"/>
      <c r="D8" s="273">
        <v>0</v>
      </c>
      <c r="E8" s="273">
        <v>0</v>
      </c>
      <c r="F8" s="298">
        <f>+D8+E8</f>
        <v>0</v>
      </c>
      <c r="G8" s="263">
        <v>0</v>
      </c>
      <c r="H8" s="264">
        <f>+F8+G8</f>
        <v>0</v>
      </c>
    </row>
    <row r="9" spans="1:8" ht="25.5" customHeight="1">
      <c r="A9" s="311">
        <v>2</v>
      </c>
      <c r="B9" s="71" t="s">
        <v>36</v>
      </c>
      <c r="C9" s="66"/>
      <c r="D9" s="273">
        <v>0</v>
      </c>
      <c r="E9" s="273">
        <v>0</v>
      </c>
      <c r="F9" s="298">
        <f aca="true" t="shared" si="0" ref="F9:F17">+D9+E9</f>
        <v>0</v>
      </c>
      <c r="G9" s="263">
        <v>0</v>
      </c>
      <c r="H9" s="264">
        <f aca="true" t="shared" si="1" ref="H9:H17">+F9+G9</f>
        <v>0</v>
      </c>
    </row>
    <row r="10" spans="1:8" ht="25.5" customHeight="1">
      <c r="A10" s="311">
        <v>3</v>
      </c>
      <c r="B10" s="71" t="s">
        <v>186</v>
      </c>
      <c r="C10" s="66"/>
      <c r="D10" s="273">
        <v>0</v>
      </c>
      <c r="E10" s="273">
        <v>0</v>
      </c>
      <c r="F10" s="298">
        <f t="shared" si="0"/>
        <v>0</v>
      </c>
      <c r="G10" s="263">
        <v>0</v>
      </c>
      <c r="H10" s="264">
        <f t="shared" si="1"/>
        <v>0</v>
      </c>
    </row>
    <row r="11" spans="1:8" ht="25.5" customHeight="1">
      <c r="A11" s="311">
        <v>4</v>
      </c>
      <c r="B11" s="71" t="s">
        <v>185</v>
      </c>
      <c r="C11" s="66"/>
      <c r="D11" s="273">
        <v>0</v>
      </c>
      <c r="E11" s="273">
        <v>0</v>
      </c>
      <c r="F11" s="298">
        <f t="shared" si="0"/>
        <v>0</v>
      </c>
      <c r="G11" s="263">
        <v>0</v>
      </c>
      <c r="H11" s="264">
        <f t="shared" si="1"/>
        <v>0</v>
      </c>
    </row>
    <row r="12" spans="1:8" ht="25.5" customHeight="1">
      <c r="A12" s="311">
        <v>5</v>
      </c>
      <c r="B12" s="71" t="s">
        <v>37</v>
      </c>
      <c r="C12" s="66"/>
      <c r="D12" s="273">
        <v>0</v>
      </c>
      <c r="E12" s="273">
        <v>0</v>
      </c>
      <c r="F12" s="298">
        <f t="shared" si="0"/>
        <v>0</v>
      </c>
      <c r="G12" s="263">
        <v>0</v>
      </c>
      <c r="H12" s="264">
        <f t="shared" si="1"/>
        <v>0</v>
      </c>
    </row>
    <row r="13" spans="1:8" ht="25.5" customHeight="1">
      <c r="A13" s="311">
        <v>6</v>
      </c>
      <c r="B13" s="71" t="s">
        <v>188</v>
      </c>
      <c r="C13" s="66"/>
      <c r="D13" s="273">
        <v>0</v>
      </c>
      <c r="E13" s="273">
        <v>0</v>
      </c>
      <c r="F13" s="298">
        <f t="shared" si="0"/>
        <v>0</v>
      </c>
      <c r="G13" s="263">
        <v>0</v>
      </c>
      <c r="H13" s="264">
        <f t="shared" si="1"/>
        <v>0</v>
      </c>
    </row>
    <row r="14" spans="1:8" ht="25.5" customHeight="1">
      <c r="A14" s="311">
        <v>7</v>
      </c>
      <c r="B14" s="71" t="s">
        <v>187</v>
      </c>
      <c r="C14" s="66"/>
      <c r="D14" s="273">
        <v>0</v>
      </c>
      <c r="E14" s="273">
        <v>0</v>
      </c>
      <c r="F14" s="298">
        <f t="shared" si="0"/>
        <v>0</v>
      </c>
      <c r="G14" s="263">
        <v>0</v>
      </c>
      <c r="H14" s="264">
        <f t="shared" si="1"/>
        <v>0</v>
      </c>
    </row>
    <row r="15" spans="1:8" ht="25.5" customHeight="1">
      <c r="A15" s="311">
        <v>8</v>
      </c>
      <c r="B15" s="10" t="s">
        <v>30</v>
      </c>
      <c r="C15" s="272"/>
      <c r="D15" s="273">
        <v>0</v>
      </c>
      <c r="E15" s="273">
        <v>0</v>
      </c>
      <c r="F15" s="298">
        <f>+D15+E15</f>
        <v>0</v>
      </c>
      <c r="G15" s="263">
        <v>0</v>
      </c>
      <c r="H15" s="264">
        <f>+F15+G15</f>
        <v>0</v>
      </c>
    </row>
    <row r="16" spans="1:8" ht="25.5" customHeight="1">
      <c r="A16" s="311">
        <v>9</v>
      </c>
      <c r="B16" s="10" t="s">
        <v>30</v>
      </c>
      <c r="C16" s="272"/>
      <c r="D16" s="273">
        <v>0</v>
      </c>
      <c r="E16" s="273">
        <v>0</v>
      </c>
      <c r="F16" s="298">
        <f>+D16+E16</f>
        <v>0</v>
      </c>
      <c r="G16" s="263">
        <v>0</v>
      </c>
      <c r="H16" s="264">
        <f>+F16+G16</f>
        <v>0</v>
      </c>
    </row>
    <row r="17" spans="1:8" ht="25.5" customHeight="1" thickBot="1">
      <c r="A17" s="311">
        <v>10</v>
      </c>
      <c r="B17" s="314" t="s">
        <v>30</v>
      </c>
      <c r="C17" s="272"/>
      <c r="D17" s="273">
        <v>0</v>
      </c>
      <c r="E17" s="273">
        <v>0</v>
      </c>
      <c r="F17" s="298">
        <f t="shared" si="0"/>
        <v>0</v>
      </c>
      <c r="G17" s="263">
        <v>0</v>
      </c>
      <c r="H17" s="264">
        <f t="shared" si="1"/>
        <v>0</v>
      </c>
    </row>
    <row r="18" spans="1:8" ht="34.5" customHeight="1" thickBot="1">
      <c r="A18" s="518" t="s">
        <v>217</v>
      </c>
      <c r="B18" s="511"/>
      <c r="C18" s="170"/>
      <c r="D18" s="275">
        <f>SUM(D8:D17)</f>
        <v>0</v>
      </c>
      <c r="E18" s="275">
        <f>SUM(E8:E17)</f>
        <v>0</v>
      </c>
      <c r="F18" s="275">
        <f>SUM(F8:F17)</f>
        <v>0</v>
      </c>
      <c r="G18" s="275">
        <f>SUM(G8:G17)</f>
        <v>0</v>
      </c>
      <c r="H18" s="275">
        <f>SUM(H8:H17)</f>
        <v>0</v>
      </c>
    </row>
  </sheetData>
  <sheetProtection password="D75D" sheet="1"/>
  <mergeCells count="2">
    <mergeCell ref="A5:C6"/>
    <mergeCell ref="A18:B18"/>
  </mergeCells>
  <printOptions horizontalCentered="1"/>
  <pageMargins left="0.75" right="0.25" top="1" bottom="0.75" header="0.5" footer="0.5"/>
  <pageSetup fitToHeight="1" fitToWidth="1" horizontalDpi="600" verticalDpi="600" orientation="portrait" scale="78" r:id="rId1"/>
  <headerFooter alignWithMargins="0">
    <oddHeader>&amp;LEXCEL VERSION&amp;CATTACHMENT 1&amp;RKDADS-PRTF-01
Oct-16</oddHeader>
    <oddFooter>&amp;CPage 4 of 12</oddFooter>
  </headerFooter>
  <colBreaks count="1" manualBreakCount="1">
    <brk id="8" max="65535" man="1"/>
  </colBreaks>
  <ignoredErrors>
    <ignoredError sqref="H1 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42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3.7109375" style="55" customWidth="1"/>
    <col min="2" max="2" width="33.57421875" style="55" customWidth="1"/>
    <col min="3" max="3" width="12.8515625" style="55" customWidth="1"/>
    <col min="4" max="4" width="17.7109375" style="55" customWidth="1"/>
    <col min="5" max="5" width="14.7109375" style="55" customWidth="1"/>
    <col min="6" max="6" width="12.00390625" style="55" customWidth="1"/>
    <col min="7" max="7" width="14.28125" style="55" customWidth="1"/>
    <col min="8" max="8" width="16.00390625" style="55" customWidth="1"/>
    <col min="9" max="16384" width="9.140625" style="55" customWidth="1"/>
  </cols>
  <sheetData>
    <row r="1" spans="1:8" ht="12.75">
      <c r="A1" s="53" t="s">
        <v>8</v>
      </c>
      <c r="B1" s="21"/>
      <c r="C1" s="21"/>
      <c r="D1" s="21"/>
      <c r="E1" s="21"/>
      <c r="F1" s="54" t="s">
        <v>143</v>
      </c>
      <c r="G1" s="296"/>
      <c r="H1" s="304">
        <f>+'cover page'!$B$18</f>
        <v>0</v>
      </c>
    </row>
    <row r="2" spans="1:8" ht="12.75">
      <c r="A2" s="56"/>
      <c r="B2" s="19"/>
      <c r="C2" s="19"/>
      <c r="D2" s="19"/>
      <c r="F2" s="56"/>
      <c r="G2" s="299"/>
      <c r="H2" s="229"/>
    </row>
    <row r="3" spans="1:8" ht="12.75">
      <c r="A3" s="58" t="s">
        <v>9</v>
      </c>
      <c r="B3" s="20"/>
      <c r="C3" s="20"/>
      <c r="D3" s="20"/>
      <c r="E3" s="20"/>
      <c r="F3" s="422" t="s">
        <v>313</v>
      </c>
      <c r="G3" s="297"/>
      <c r="H3" s="250">
        <f>+'cover page'!C15</f>
        <v>0</v>
      </c>
    </row>
    <row r="4" spans="1:8" ht="20.25" customHeight="1">
      <c r="A4" s="318" t="s">
        <v>10</v>
      </c>
      <c r="B4" s="210"/>
      <c r="C4" s="318" t="s">
        <v>11</v>
      </c>
      <c r="D4" s="20"/>
      <c r="E4" s="20"/>
      <c r="F4" s="20"/>
      <c r="G4" s="20"/>
      <c r="H4" s="57"/>
    </row>
    <row r="5" spans="1:8" ht="12" customHeight="1">
      <c r="A5" s="504" t="s">
        <v>257</v>
      </c>
      <c r="B5" s="505"/>
      <c r="C5" s="22"/>
      <c r="D5" s="68"/>
      <c r="E5" s="68"/>
      <c r="F5" s="68"/>
      <c r="G5" s="69" t="s">
        <v>12</v>
      </c>
      <c r="H5" s="69" t="s">
        <v>12</v>
      </c>
    </row>
    <row r="6" spans="1:8" ht="27" customHeight="1">
      <c r="A6" s="519"/>
      <c r="B6" s="505"/>
      <c r="C6" s="64" t="s">
        <v>13</v>
      </c>
      <c r="D6" s="70" t="s">
        <v>14</v>
      </c>
      <c r="E6" s="70" t="s">
        <v>15</v>
      </c>
      <c r="F6" s="70" t="s">
        <v>16</v>
      </c>
      <c r="G6" s="70" t="s">
        <v>17</v>
      </c>
      <c r="H6" s="70" t="s">
        <v>18</v>
      </c>
    </row>
    <row r="7" spans="1:8" ht="12.75" customHeight="1">
      <c r="A7" s="109" t="s">
        <v>213</v>
      </c>
      <c r="B7" s="319"/>
      <c r="C7" s="62" t="s">
        <v>19</v>
      </c>
      <c r="D7" s="69" t="s">
        <v>20</v>
      </c>
      <c r="E7" s="69" t="s">
        <v>21</v>
      </c>
      <c r="F7" s="69" t="s">
        <v>6</v>
      </c>
      <c r="G7" s="69" t="s">
        <v>7</v>
      </c>
      <c r="H7" s="69" t="s">
        <v>22</v>
      </c>
    </row>
    <row r="8" spans="1:8" ht="25.5" customHeight="1">
      <c r="A8" s="311">
        <v>1</v>
      </c>
      <c r="B8" s="71" t="s">
        <v>174</v>
      </c>
      <c r="C8" s="271">
        <v>0</v>
      </c>
      <c r="D8" s="273">
        <v>0</v>
      </c>
      <c r="E8" s="273">
        <v>0</v>
      </c>
      <c r="F8" s="298">
        <f>+D8+E8</f>
        <v>0</v>
      </c>
      <c r="G8" s="263">
        <v>0</v>
      </c>
      <c r="H8" s="264">
        <f>+F8+G8</f>
        <v>0</v>
      </c>
    </row>
    <row r="9" spans="1:8" ht="25.5" customHeight="1">
      <c r="A9" s="311">
        <v>2</v>
      </c>
      <c r="B9" s="71" t="s">
        <v>175</v>
      </c>
      <c r="C9" s="271">
        <v>0</v>
      </c>
      <c r="D9" s="273">
        <v>0</v>
      </c>
      <c r="E9" s="273">
        <v>0</v>
      </c>
      <c r="F9" s="298">
        <f aca="true" t="shared" si="0" ref="F9:F37">+D9+E9</f>
        <v>0</v>
      </c>
      <c r="G9" s="263">
        <v>0</v>
      </c>
      <c r="H9" s="264">
        <f aca="true" t="shared" si="1" ref="H9:H37">+F9+G9</f>
        <v>0</v>
      </c>
    </row>
    <row r="10" spans="1:8" ht="25.5" customHeight="1">
      <c r="A10" s="311">
        <v>3</v>
      </c>
      <c r="B10" s="71" t="s">
        <v>176</v>
      </c>
      <c r="C10" s="271">
        <v>0</v>
      </c>
      <c r="D10" s="273">
        <v>0</v>
      </c>
      <c r="E10" s="273">
        <v>0</v>
      </c>
      <c r="F10" s="298">
        <f t="shared" si="0"/>
        <v>0</v>
      </c>
      <c r="G10" s="263">
        <v>0</v>
      </c>
      <c r="H10" s="264">
        <f t="shared" si="1"/>
        <v>0</v>
      </c>
    </row>
    <row r="11" spans="1:8" ht="25.5" customHeight="1">
      <c r="A11" s="311">
        <v>4</v>
      </c>
      <c r="B11" s="71" t="s">
        <v>23</v>
      </c>
      <c r="C11" s="272"/>
      <c r="D11" s="273">
        <v>0</v>
      </c>
      <c r="E11" s="273">
        <v>0</v>
      </c>
      <c r="F11" s="298">
        <f t="shared" si="0"/>
        <v>0</v>
      </c>
      <c r="G11" s="263">
        <v>0</v>
      </c>
      <c r="H11" s="264">
        <f t="shared" si="1"/>
        <v>0</v>
      </c>
    </row>
    <row r="12" spans="1:8" ht="25.5" customHeight="1">
      <c r="A12" s="311">
        <v>5</v>
      </c>
      <c r="B12" s="71" t="s">
        <v>25</v>
      </c>
      <c r="C12" s="271">
        <v>0</v>
      </c>
      <c r="D12" s="273">
        <v>0</v>
      </c>
      <c r="E12" s="273">
        <v>0</v>
      </c>
      <c r="F12" s="298">
        <f t="shared" si="0"/>
        <v>0</v>
      </c>
      <c r="G12" s="263">
        <v>0</v>
      </c>
      <c r="H12" s="264">
        <f t="shared" si="1"/>
        <v>0</v>
      </c>
    </row>
    <row r="13" spans="1:8" ht="25.5" customHeight="1">
      <c r="A13" s="311">
        <v>6</v>
      </c>
      <c r="B13" s="71" t="s">
        <v>132</v>
      </c>
      <c r="C13" s="272"/>
      <c r="D13" s="273">
        <v>0</v>
      </c>
      <c r="E13" s="273">
        <v>0</v>
      </c>
      <c r="F13" s="298">
        <f t="shared" si="0"/>
        <v>0</v>
      </c>
      <c r="G13" s="263">
        <v>0</v>
      </c>
      <c r="H13" s="264">
        <f t="shared" si="1"/>
        <v>0</v>
      </c>
    </row>
    <row r="14" spans="1:8" ht="25.5" customHeight="1">
      <c r="A14" s="311">
        <v>7</v>
      </c>
      <c r="B14" s="71" t="s">
        <v>140</v>
      </c>
      <c r="C14" s="272"/>
      <c r="D14" s="273">
        <v>0</v>
      </c>
      <c r="E14" s="273">
        <v>0</v>
      </c>
      <c r="F14" s="298">
        <f t="shared" si="0"/>
        <v>0</v>
      </c>
      <c r="G14" s="263">
        <v>0</v>
      </c>
      <c r="H14" s="264">
        <f t="shared" si="1"/>
        <v>0</v>
      </c>
    </row>
    <row r="15" spans="1:8" ht="25.5" customHeight="1">
      <c r="A15" s="311">
        <v>8</v>
      </c>
      <c r="B15" s="71" t="s">
        <v>131</v>
      </c>
      <c r="C15" s="268">
        <v>0</v>
      </c>
      <c r="D15" s="273">
        <v>0</v>
      </c>
      <c r="E15" s="273">
        <v>0</v>
      </c>
      <c r="F15" s="298">
        <f t="shared" si="0"/>
        <v>0</v>
      </c>
      <c r="G15" s="263">
        <v>0</v>
      </c>
      <c r="H15" s="264">
        <f t="shared" si="1"/>
        <v>0</v>
      </c>
    </row>
    <row r="16" spans="1:8" ht="25.5" customHeight="1">
      <c r="A16" s="311">
        <v>9</v>
      </c>
      <c r="B16" s="11" t="s">
        <v>182</v>
      </c>
      <c r="C16" s="272"/>
      <c r="D16" s="273">
        <v>0</v>
      </c>
      <c r="E16" s="273">
        <v>0</v>
      </c>
      <c r="F16" s="298">
        <f t="shared" si="0"/>
        <v>0</v>
      </c>
      <c r="G16" s="263">
        <v>0</v>
      </c>
      <c r="H16" s="264">
        <f t="shared" si="1"/>
        <v>0</v>
      </c>
    </row>
    <row r="17" spans="1:8" ht="25.5" customHeight="1">
      <c r="A17" s="311">
        <v>10</v>
      </c>
      <c r="B17" s="11" t="s">
        <v>182</v>
      </c>
      <c r="C17" s="272"/>
      <c r="D17" s="273">
        <v>0</v>
      </c>
      <c r="E17" s="273">
        <v>0</v>
      </c>
      <c r="F17" s="298">
        <f>+D17+E17</f>
        <v>0</v>
      </c>
      <c r="G17" s="263">
        <v>0</v>
      </c>
      <c r="H17" s="264">
        <f>+F17+G17</f>
        <v>0</v>
      </c>
    </row>
    <row r="18" spans="1:8" ht="25.5" customHeight="1">
      <c r="A18" s="311">
        <v>11</v>
      </c>
      <c r="B18" s="71" t="s">
        <v>33</v>
      </c>
      <c r="C18" s="272"/>
      <c r="D18" s="273">
        <v>0</v>
      </c>
      <c r="E18" s="273">
        <v>0</v>
      </c>
      <c r="F18" s="298">
        <f t="shared" si="0"/>
        <v>0</v>
      </c>
      <c r="G18" s="263">
        <v>0</v>
      </c>
      <c r="H18" s="264">
        <f t="shared" si="1"/>
        <v>0</v>
      </c>
    </row>
    <row r="19" spans="1:8" ht="25.5" customHeight="1">
      <c r="A19" s="311">
        <v>12</v>
      </c>
      <c r="B19" s="71" t="s">
        <v>206</v>
      </c>
      <c r="C19" s="272"/>
      <c r="D19" s="273">
        <v>0</v>
      </c>
      <c r="E19" s="273">
        <v>0</v>
      </c>
      <c r="F19" s="298">
        <f t="shared" si="0"/>
        <v>0</v>
      </c>
      <c r="G19" s="263">
        <v>0</v>
      </c>
      <c r="H19" s="264">
        <f t="shared" si="1"/>
        <v>0</v>
      </c>
    </row>
    <row r="20" spans="1:8" ht="25.5" customHeight="1">
      <c r="A20" s="311">
        <v>13</v>
      </c>
      <c r="B20" s="71" t="s">
        <v>34</v>
      </c>
      <c r="C20" s="272"/>
      <c r="D20" s="273">
        <v>0</v>
      </c>
      <c r="E20" s="273">
        <v>0</v>
      </c>
      <c r="F20" s="298">
        <f t="shared" si="0"/>
        <v>0</v>
      </c>
      <c r="G20" s="263">
        <v>0</v>
      </c>
      <c r="H20" s="264">
        <f t="shared" si="1"/>
        <v>0</v>
      </c>
    </row>
    <row r="21" spans="1:8" ht="25.5" customHeight="1">
      <c r="A21" s="311">
        <v>14</v>
      </c>
      <c r="B21" s="71" t="s">
        <v>207</v>
      </c>
      <c r="C21" s="272"/>
      <c r="D21" s="273">
        <v>0</v>
      </c>
      <c r="E21" s="273">
        <v>0</v>
      </c>
      <c r="F21" s="298">
        <f t="shared" si="0"/>
        <v>0</v>
      </c>
      <c r="G21" s="263">
        <v>0</v>
      </c>
      <c r="H21" s="264">
        <f t="shared" si="1"/>
        <v>0</v>
      </c>
    </row>
    <row r="22" spans="1:8" ht="25.5" customHeight="1">
      <c r="A22" s="311">
        <v>15</v>
      </c>
      <c r="B22" s="71" t="s">
        <v>208</v>
      </c>
      <c r="C22" s="272"/>
      <c r="D22" s="273">
        <v>0</v>
      </c>
      <c r="E22" s="273">
        <v>0</v>
      </c>
      <c r="F22" s="298">
        <f t="shared" si="0"/>
        <v>0</v>
      </c>
      <c r="G22" s="263">
        <v>0</v>
      </c>
      <c r="H22" s="264">
        <f t="shared" si="1"/>
        <v>0</v>
      </c>
    </row>
    <row r="23" spans="1:8" ht="25.5" customHeight="1">
      <c r="A23" s="311">
        <v>16</v>
      </c>
      <c r="B23" s="71" t="s">
        <v>142</v>
      </c>
      <c r="C23" s="272"/>
      <c r="D23" s="273">
        <v>0</v>
      </c>
      <c r="E23" s="273">
        <v>0</v>
      </c>
      <c r="F23" s="298">
        <f t="shared" si="0"/>
        <v>0</v>
      </c>
      <c r="G23" s="263">
        <v>0</v>
      </c>
      <c r="H23" s="264">
        <f t="shared" si="1"/>
        <v>0</v>
      </c>
    </row>
    <row r="24" spans="1:8" ht="25.5" customHeight="1">
      <c r="A24" s="311">
        <v>17</v>
      </c>
      <c r="B24" s="71" t="s">
        <v>31</v>
      </c>
      <c r="C24" s="272"/>
      <c r="D24" s="273">
        <v>0</v>
      </c>
      <c r="E24" s="273">
        <v>0</v>
      </c>
      <c r="F24" s="298">
        <f t="shared" si="0"/>
        <v>0</v>
      </c>
      <c r="G24" s="263">
        <v>0</v>
      </c>
      <c r="H24" s="264">
        <f t="shared" si="1"/>
        <v>0</v>
      </c>
    </row>
    <row r="25" spans="1:8" ht="25.5" customHeight="1">
      <c r="A25" s="311">
        <v>18</v>
      </c>
      <c r="B25" s="211" t="s">
        <v>209</v>
      </c>
      <c r="C25" s="272"/>
      <c r="D25" s="273">
        <v>0</v>
      </c>
      <c r="E25" s="273">
        <v>0</v>
      </c>
      <c r="F25" s="298">
        <f t="shared" si="0"/>
        <v>0</v>
      </c>
      <c r="G25" s="263">
        <v>0</v>
      </c>
      <c r="H25" s="264">
        <f t="shared" si="1"/>
        <v>0</v>
      </c>
    </row>
    <row r="26" spans="1:8" ht="25.5" customHeight="1">
      <c r="A26" s="311">
        <v>19</v>
      </c>
      <c r="B26" s="211" t="s">
        <v>210</v>
      </c>
      <c r="C26" s="272"/>
      <c r="D26" s="273">
        <v>0</v>
      </c>
      <c r="E26" s="273">
        <v>0</v>
      </c>
      <c r="F26" s="298">
        <f t="shared" si="0"/>
        <v>0</v>
      </c>
      <c r="G26" s="263">
        <v>0</v>
      </c>
      <c r="H26" s="264">
        <f t="shared" si="1"/>
        <v>0</v>
      </c>
    </row>
    <row r="27" spans="1:8" ht="25.5" customHeight="1">
      <c r="A27" s="311">
        <v>20</v>
      </c>
      <c r="B27" s="211" t="s">
        <v>35</v>
      </c>
      <c r="C27" s="272"/>
      <c r="D27" s="273">
        <v>0</v>
      </c>
      <c r="E27" s="273">
        <v>0</v>
      </c>
      <c r="F27" s="298">
        <f t="shared" si="0"/>
        <v>0</v>
      </c>
      <c r="G27" s="263">
        <v>0</v>
      </c>
      <c r="H27" s="264">
        <f t="shared" si="1"/>
        <v>0</v>
      </c>
    </row>
    <row r="28" spans="1:8" ht="25.5" customHeight="1">
      <c r="A28" s="311">
        <v>21</v>
      </c>
      <c r="B28" s="211" t="s">
        <v>274</v>
      </c>
      <c r="C28" s="272"/>
      <c r="D28" s="273">
        <v>0</v>
      </c>
      <c r="E28" s="273">
        <v>0</v>
      </c>
      <c r="F28" s="298">
        <f t="shared" si="0"/>
        <v>0</v>
      </c>
      <c r="G28" s="263">
        <v>0</v>
      </c>
      <c r="H28" s="264">
        <f t="shared" si="1"/>
        <v>0</v>
      </c>
    </row>
    <row r="29" spans="1:8" ht="25.5" customHeight="1">
      <c r="A29" s="311">
        <v>22</v>
      </c>
      <c r="B29" s="10" t="s">
        <v>30</v>
      </c>
      <c r="C29" s="272"/>
      <c r="D29" s="273">
        <v>0</v>
      </c>
      <c r="E29" s="273">
        <v>0</v>
      </c>
      <c r="F29" s="298">
        <f t="shared" si="0"/>
        <v>0</v>
      </c>
      <c r="G29" s="263">
        <v>0</v>
      </c>
      <c r="H29" s="264">
        <f t="shared" si="1"/>
        <v>0</v>
      </c>
    </row>
    <row r="30" spans="1:8" ht="25.5" customHeight="1">
      <c r="A30" s="311">
        <v>23</v>
      </c>
      <c r="B30" s="10" t="s">
        <v>30</v>
      </c>
      <c r="C30" s="272"/>
      <c r="D30" s="273">
        <v>0</v>
      </c>
      <c r="E30" s="273">
        <v>0</v>
      </c>
      <c r="F30" s="298">
        <f t="shared" si="0"/>
        <v>0</v>
      </c>
      <c r="G30" s="263">
        <v>0</v>
      </c>
      <c r="H30" s="264">
        <f t="shared" si="1"/>
        <v>0</v>
      </c>
    </row>
    <row r="31" spans="1:8" ht="25.5" customHeight="1">
      <c r="A31" s="311">
        <v>24</v>
      </c>
      <c r="B31" s="10" t="s">
        <v>30</v>
      </c>
      <c r="C31" s="272"/>
      <c r="D31" s="273">
        <v>0</v>
      </c>
      <c r="E31" s="273">
        <v>0</v>
      </c>
      <c r="F31" s="298">
        <f t="shared" si="0"/>
        <v>0</v>
      </c>
      <c r="G31" s="263">
        <v>0</v>
      </c>
      <c r="H31" s="264">
        <f t="shared" si="1"/>
        <v>0</v>
      </c>
    </row>
    <row r="32" spans="1:8" ht="25.5" customHeight="1">
      <c r="A32" s="311">
        <v>25</v>
      </c>
      <c r="B32" s="10" t="s">
        <v>30</v>
      </c>
      <c r="C32" s="272"/>
      <c r="D32" s="273">
        <v>0</v>
      </c>
      <c r="E32" s="273">
        <v>0</v>
      </c>
      <c r="F32" s="298">
        <f>+D32+E32</f>
        <v>0</v>
      </c>
      <c r="G32" s="263">
        <v>0</v>
      </c>
      <c r="H32" s="264">
        <f>+F32+G32</f>
        <v>0</v>
      </c>
    </row>
    <row r="33" spans="1:8" ht="25.5" customHeight="1">
      <c r="A33" s="311">
        <v>26</v>
      </c>
      <c r="B33" s="10" t="s">
        <v>30</v>
      </c>
      <c r="C33" s="272"/>
      <c r="D33" s="273">
        <v>0</v>
      </c>
      <c r="E33" s="273">
        <v>0</v>
      </c>
      <c r="F33" s="298">
        <f>+D33+E33</f>
        <v>0</v>
      </c>
      <c r="G33" s="263">
        <v>0</v>
      </c>
      <c r="H33" s="264">
        <f>+F33+G33</f>
        <v>0</v>
      </c>
    </row>
    <row r="34" spans="1:8" ht="25.5" customHeight="1">
      <c r="A34" s="311">
        <v>27</v>
      </c>
      <c r="B34" s="10" t="s">
        <v>30</v>
      </c>
      <c r="C34" s="272"/>
      <c r="D34" s="273">
        <v>0</v>
      </c>
      <c r="E34" s="273">
        <v>0</v>
      </c>
      <c r="F34" s="298">
        <f>+D34+E34</f>
        <v>0</v>
      </c>
      <c r="G34" s="263">
        <v>0</v>
      </c>
      <c r="H34" s="264">
        <f>+F34+G34</f>
        <v>0</v>
      </c>
    </row>
    <row r="35" spans="1:8" ht="25.5" customHeight="1">
      <c r="A35" s="311">
        <v>28</v>
      </c>
      <c r="B35" s="10" t="s">
        <v>30</v>
      </c>
      <c r="C35" s="272"/>
      <c r="D35" s="273">
        <v>0</v>
      </c>
      <c r="E35" s="273">
        <v>0</v>
      </c>
      <c r="F35" s="298">
        <f t="shared" si="0"/>
        <v>0</v>
      </c>
      <c r="G35" s="263">
        <v>0</v>
      </c>
      <c r="H35" s="264">
        <f t="shared" si="1"/>
        <v>0</v>
      </c>
    </row>
    <row r="36" spans="1:8" ht="25.5" customHeight="1">
      <c r="A36" s="311">
        <v>29</v>
      </c>
      <c r="B36" s="10" t="s">
        <v>30</v>
      </c>
      <c r="C36" s="272"/>
      <c r="D36" s="273">
        <v>0</v>
      </c>
      <c r="E36" s="273">
        <v>0</v>
      </c>
      <c r="F36" s="298">
        <f t="shared" si="0"/>
        <v>0</v>
      </c>
      <c r="G36" s="263">
        <v>0</v>
      </c>
      <c r="H36" s="264">
        <f t="shared" si="1"/>
        <v>0</v>
      </c>
    </row>
    <row r="37" spans="1:8" ht="25.5" customHeight="1" thickBot="1">
      <c r="A37" s="311">
        <v>30</v>
      </c>
      <c r="B37" s="314" t="s">
        <v>30</v>
      </c>
      <c r="C37" s="276"/>
      <c r="D37" s="273">
        <v>0</v>
      </c>
      <c r="E37" s="273">
        <v>0</v>
      </c>
      <c r="F37" s="298">
        <f t="shared" si="0"/>
        <v>0</v>
      </c>
      <c r="G37" s="263">
        <v>0</v>
      </c>
      <c r="H37" s="264">
        <f t="shared" si="1"/>
        <v>0</v>
      </c>
    </row>
    <row r="38" spans="1:8" ht="34.5" customHeight="1" thickBot="1">
      <c r="A38" s="507" t="s">
        <v>278</v>
      </c>
      <c r="B38" s="511"/>
      <c r="C38" s="270">
        <f>SUM(C8:C24)</f>
        <v>0</v>
      </c>
      <c r="D38" s="275">
        <f>SUM(D8:D37)</f>
        <v>0</v>
      </c>
      <c r="E38" s="275">
        <f>SUM(E8:E37)</f>
        <v>0</v>
      </c>
      <c r="F38" s="275">
        <f>SUM(F8:F37)</f>
        <v>0</v>
      </c>
      <c r="G38" s="275">
        <f>SUM(G8:G37)</f>
        <v>0</v>
      </c>
      <c r="H38" s="275">
        <f>SUM(H8:H37)</f>
        <v>0</v>
      </c>
    </row>
    <row r="39" spans="2:9" ht="12.75" hidden="1">
      <c r="B39" s="135" t="s">
        <v>5</v>
      </c>
      <c r="C39" s="74"/>
      <c r="D39" s="23"/>
      <c r="E39" s="23"/>
      <c r="F39" s="23"/>
      <c r="G39" s="23"/>
      <c r="H39" s="23"/>
      <c r="I39" s="75"/>
    </row>
    <row r="42" ht="12.75">
      <c r="B42" s="73"/>
    </row>
  </sheetData>
  <sheetProtection password="D75D" sheet="1"/>
  <mergeCells count="2">
    <mergeCell ref="A5:B6"/>
    <mergeCell ref="A38:B38"/>
  </mergeCells>
  <printOptions horizontalCentered="1"/>
  <pageMargins left="0.75" right="0.25" top="0.79" bottom="0.75" header="0.5" footer="0.5"/>
  <pageSetup fitToHeight="1" fitToWidth="1" horizontalDpi="600" verticalDpi="600" orientation="portrait" scale="74" r:id="rId1"/>
  <headerFooter alignWithMargins="0">
    <oddHeader>&amp;LEXCEL VERSION&amp;CATTACHMENT 1&amp;RKDADS-PRTF-01
Oct-16</oddHeader>
    <oddFooter>&amp;CPage 5 of 12</oddFooter>
  </headerFooter>
  <colBreaks count="1" manualBreakCount="1">
    <brk id="8" max="65535" man="1"/>
  </colBreaks>
  <ignoredErrors>
    <ignoredError sqref="H1 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33.57421875" style="55" customWidth="1"/>
    <col min="3" max="3" width="12.8515625" style="55" customWidth="1"/>
    <col min="4" max="4" width="17.7109375" style="55" customWidth="1"/>
    <col min="5" max="5" width="14.7109375" style="55" customWidth="1"/>
    <col min="6" max="6" width="12.00390625" style="55" customWidth="1"/>
    <col min="7" max="7" width="14.28125" style="55" customWidth="1"/>
    <col min="8" max="8" width="16.28125" style="55" customWidth="1"/>
    <col min="9" max="16384" width="9.140625" style="55" customWidth="1"/>
  </cols>
  <sheetData>
    <row r="1" spans="1:8" ht="12.75">
      <c r="A1" s="53" t="s">
        <v>8</v>
      </c>
      <c r="B1" s="21"/>
      <c r="C1" s="21"/>
      <c r="D1" s="21"/>
      <c r="E1" s="21"/>
      <c r="F1" s="54" t="s">
        <v>143</v>
      </c>
      <c r="G1" s="227"/>
      <c r="H1" s="304">
        <f>+'cover page'!$B$18</f>
        <v>0</v>
      </c>
    </row>
    <row r="2" spans="1:8" ht="12.75">
      <c r="A2" s="56"/>
      <c r="B2" s="19"/>
      <c r="C2" s="19"/>
      <c r="F2" s="56"/>
      <c r="G2" s="228"/>
      <c r="H2" s="229"/>
    </row>
    <row r="3" spans="1:8" ht="12.75">
      <c r="A3" s="58" t="s">
        <v>9</v>
      </c>
      <c r="B3" s="20"/>
      <c r="C3" s="20"/>
      <c r="D3" s="20"/>
      <c r="E3" s="20"/>
      <c r="F3" s="422" t="s">
        <v>313</v>
      </c>
      <c r="G3" s="230"/>
      <c r="H3" s="250">
        <f>+'cover page'!C15</f>
        <v>0</v>
      </c>
    </row>
    <row r="4" spans="1:8" ht="22.5" customHeight="1">
      <c r="A4" s="309" t="s">
        <v>10</v>
      </c>
      <c r="B4" s="169"/>
      <c r="C4" s="60" t="s">
        <v>11</v>
      </c>
      <c r="D4" s="59"/>
      <c r="E4" s="20"/>
      <c r="F4" s="20"/>
      <c r="G4" s="20"/>
      <c r="H4" s="57"/>
    </row>
    <row r="5" spans="1:8" ht="12.75">
      <c r="A5" s="520" t="s">
        <v>256</v>
      </c>
      <c r="B5" s="521"/>
      <c r="C5" s="68"/>
      <c r="D5" s="22"/>
      <c r="E5" s="22"/>
      <c r="F5" s="22"/>
      <c r="G5" s="62" t="s">
        <v>12</v>
      </c>
      <c r="H5" s="62" t="s">
        <v>12</v>
      </c>
    </row>
    <row r="6" spans="1:8" ht="38.25">
      <c r="A6" s="522"/>
      <c r="B6" s="521"/>
      <c r="C6" s="70" t="s">
        <v>13</v>
      </c>
      <c r="D6" s="64" t="s">
        <v>14</v>
      </c>
      <c r="E6" s="64" t="s">
        <v>15</v>
      </c>
      <c r="F6" s="64" t="s">
        <v>16</v>
      </c>
      <c r="G6" s="64" t="s">
        <v>17</v>
      </c>
      <c r="H6" s="64" t="s">
        <v>18</v>
      </c>
    </row>
    <row r="7" spans="1:8" ht="12.75">
      <c r="A7" s="317" t="s">
        <v>213</v>
      </c>
      <c r="B7" s="169"/>
      <c r="C7" s="62" t="s">
        <v>19</v>
      </c>
      <c r="D7" s="62" t="s">
        <v>20</v>
      </c>
      <c r="E7" s="62" t="s">
        <v>21</v>
      </c>
      <c r="F7" s="62" t="s">
        <v>6</v>
      </c>
      <c r="G7" s="62" t="s">
        <v>7</v>
      </c>
      <c r="H7" s="62" t="s">
        <v>22</v>
      </c>
    </row>
    <row r="8" spans="1:8" ht="25.5" customHeight="1">
      <c r="A8" s="312">
        <v>1</v>
      </c>
      <c r="B8" s="110" t="s">
        <v>177</v>
      </c>
      <c r="C8" s="277">
        <v>0</v>
      </c>
      <c r="D8" s="280">
        <v>0</v>
      </c>
      <c r="E8" s="280">
        <v>0</v>
      </c>
      <c r="F8" s="280">
        <f>+D8+E8</f>
        <v>0</v>
      </c>
      <c r="G8" s="281">
        <v>0</v>
      </c>
      <c r="H8" s="281">
        <f>+F8+G8</f>
        <v>0</v>
      </c>
    </row>
    <row r="9" spans="1:8" ht="25.5" customHeight="1">
      <c r="A9" s="311">
        <v>2</v>
      </c>
      <c r="B9" s="110" t="s">
        <v>178</v>
      </c>
      <c r="C9" s="277">
        <v>0</v>
      </c>
      <c r="D9" s="280">
        <v>0</v>
      </c>
      <c r="E9" s="280">
        <v>0</v>
      </c>
      <c r="F9" s="280">
        <f aca="true" t="shared" si="0" ref="F9:F29">+D9+E9</f>
        <v>0</v>
      </c>
      <c r="G9" s="281">
        <v>0</v>
      </c>
      <c r="H9" s="281">
        <f aca="true" t="shared" si="1" ref="H9:H29">+F9+G9</f>
        <v>0</v>
      </c>
    </row>
    <row r="10" spans="1:8" ht="25.5" customHeight="1">
      <c r="A10" s="312">
        <v>3</v>
      </c>
      <c r="B10" s="110" t="s">
        <v>179</v>
      </c>
      <c r="C10" s="277">
        <v>0</v>
      </c>
      <c r="D10" s="280">
        <v>0</v>
      </c>
      <c r="E10" s="280">
        <v>0</v>
      </c>
      <c r="F10" s="280">
        <f t="shared" si="0"/>
        <v>0</v>
      </c>
      <c r="G10" s="281">
        <v>0</v>
      </c>
      <c r="H10" s="281">
        <f t="shared" si="1"/>
        <v>0</v>
      </c>
    </row>
    <row r="11" spans="1:8" ht="25.5" customHeight="1">
      <c r="A11" s="311">
        <v>4</v>
      </c>
      <c r="B11" s="110" t="s">
        <v>180</v>
      </c>
      <c r="C11" s="277">
        <v>0</v>
      </c>
      <c r="D11" s="280">
        <v>0</v>
      </c>
      <c r="E11" s="280">
        <v>0</v>
      </c>
      <c r="F11" s="280">
        <f t="shared" si="0"/>
        <v>0</v>
      </c>
      <c r="G11" s="281">
        <v>0</v>
      </c>
      <c r="H11" s="281">
        <f t="shared" si="1"/>
        <v>0</v>
      </c>
    </row>
    <row r="12" spans="1:8" ht="25.5" customHeight="1">
      <c r="A12" s="312">
        <v>5</v>
      </c>
      <c r="B12" s="110" t="s">
        <v>198</v>
      </c>
      <c r="C12" s="277">
        <v>0</v>
      </c>
      <c r="D12" s="280">
        <v>0</v>
      </c>
      <c r="E12" s="280">
        <v>0</v>
      </c>
      <c r="F12" s="280">
        <f t="shared" si="0"/>
        <v>0</v>
      </c>
      <c r="G12" s="281">
        <v>0</v>
      </c>
      <c r="H12" s="281">
        <f t="shared" si="1"/>
        <v>0</v>
      </c>
    </row>
    <row r="13" spans="1:8" ht="25.5" customHeight="1">
      <c r="A13" s="311">
        <v>6</v>
      </c>
      <c r="B13" s="110" t="s">
        <v>23</v>
      </c>
      <c r="C13" s="278"/>
      <c r="D13" s="280">
        <v>0</v>
      </c>
      <c r="E13" s="280">
        <v>0</v>
      </c>
      <c r="F13" s="280">
        <f t="shared" si="0"/>
        <v>0</v>
      </c>
      <c r="G13" s="281">
        <v>0</v>
      </c>
      <c r="H13" s="281">
        <f t="shared" si="1"/>
        <v>0</v>
      </c>
    </row>
    <row r="14" spans="1:8" ht="25.5" customHeight="1">
      <c r="A14" s="312">
        <v>7</v>
      </c>
      <c r="B14" s="110" t="s">
        <v>25</v>
      </c>
      <c r="C14" s="277">
        <v>0</v>
      </c>
      <c r="D14" s="280">
        <v>0</v>
      </c>
      <c r="E14" s="280">
        <v>0</v>
      </c>
      <c r="F14" s="280">
        <f t="shared" si="0"/>
        <v>0</v>
      </c>
      <c r="G14" s="281">
        <v>0</v>
      </c>
      <c r="H14" s="281">
        <f t="shared" si="1"/>
        <v>0</v>
      </c>
    </row>
    <row r="15" spans="1:8" ht="25.5" customHeight="1">
      <c r="A15" s="311">
        <v>8</v>
      </c>
      <c r="B15" s="110" t="s">
        <v>132</v>
      </c>
      <c r="C15" s="278"/>
      <c r="D15" s="280">
        <v>0</v>
      </c>
      <c r="E15" s="280">
        <v>0</v>
      </c>
      <c r="F15" s="280">
        <f t="shared" si="0"/>
        <v>0</v>
      </c>
      <c r="G15" s="281">
        <v>0</v>
      </c>
      <c r="H15" s="281">
        <f t="shared" si="1"/>
        <v>0</v>
      </c>
    </row>
    <row r="16" spans="1:8" ht="25.5" customHeight="1">
      <c r="A16" s="312">
        <v>9</v>
      </c>
      <c r="B16" s="110" t="s">
        <v>197</v>
      </c>
      <c r="C16" s="279">
        <v>0</v>
      </c>
      <c r="D16" s="280">
        <v>0</v>
      </c>
      <c r="E16" s="280">
        <v>0</v>
      </c>
      <c r="F16" s="280">
        <f t="shared" si="0"/>
        <v>0</v>
      </c>
      <c r="G16" s="281">
        <v>0</v>
      </c>
      <c r="H16" s="281">
        <f t="shared" si="1"/>
        <v>0</v>
      </c>
    </row>
    <row r="17" spans="1:8" ht="25.5" customHeight="1">
      <c r="A17" s="311">
        <v>10</v>
      </c>
      <c r="B17" s="307" t="s">
        <v>199</v>
      </c>
      <c r="C17" s="278"/>
      <c r="D17" s="280">
        <v>0</v>
      </c>
      <c r="E17" s="280">
        <v>0</v>
      </c>
      <c r="F17" s="280">
        <f t="shared" si="0"/>
        <v>0</v>
      </c>
      <c r="G17" s="281">
        <v>0</v>
      </c>
      <c r="H17" s="281">
        <f t="shared" si="1"/>
        <v>0</v>
      </c>
    </row>
    <row r="18" spans="1:8" ht="25.5" customHeight="1">
      <c r="A18" s="312">
        <v>11</v>
      </c>
      <c r="B18" s="110" t="s">
        <v>131</v>
      </c>
      <c r="C18" s="277">
        <v>0</v>
      </c>
      <c r="D18" s="280">
        <v>0</v>
      </c>
      <c r="E18" s="280">
        <v>0</v>
      </c>
      <c r="F18" s="280">
        <f t="shared" si="0"/>
        <v>0</v>
      </c>
      <c r="G18" s="281">
        <v>0</v>
      </c>
      <c r="H18" s="281">
        <f t="shared" si="1"/>
        <v>0</v>
      </c>
    </row>
    <row r="19" spans="1:8" ht="25.5" customHeight="1">
      <c r="A19" s="311">
        <v>12</v>
      </c>
      <c r="B19" s="110" t="s">
        <v>190</v>
      </c>
      <c r="C19" s="278"/>
      <c r="D19" s="280">
        <v>0</v>
      </c>
      <c r="E19" s="280">
        <v>0</v>
      </c>
      <c r="F19" s="280">
        <f t="shared" si="0"/>
        <v>0</v>
      </c>
      <c r="G19" s="281">
        <v>0</v>
      </c>
      <c r="H19" s="281">
        <f t="shared" si="1"/>
        <v>0</v>
      </c>
    </row>
    <row r="20" spans="1:8" ht="25.5" customHeight="1">
      <c r="A20" s="312">
        <v>13</v>
      </c>
      <c r="B20" s="110" t="s">
        <v>140</v>
      </c>
      <c r="C20" s="278"/>
      <c r="D20" s="280">
        <v>0</v>
      </c>
      <c r="E20" s="280">
        <v>0</v>
      </c>
      <c r="F20" s="280">
        <f t="shared" si="0"/>
        <v>0</v>
      </c>
      <c r="G20" s="281">
        <v>0</v>
      </c>
      <c r="H20" s="281">
        <f t="shared" si="1"/>
        <v>0</v>
      </c>
    </row>
    <row r="21" spans="1:8" ht="25.5" customHeight="1">
      <c r="A21" s="311">
        <v>14</v>
      </c>
      <c r="B21" s="11" t="s">
        <v>30</v>
      </c>
      <c r="C21" s="278"/>
      <c r="D21" s="280">
        <v>0</v>
      </c>
      <c r="E21" s="280">
        <v>0</v>
      </c>
      <c r="F21" s="280">
        <f t="shared" si="0"/>
        <v>0</v>
      </c>
      <c r="G21" s="281">
        <v>0</v>
      </c>
      <c r="H21" s="281">
        <f t="shared" si="1"/>
        <v>0</v>
      </c>
    </row>
    <row r="22" spans="1:8" ht="25.5" customHeight="1">
      <c r="A22" s="312">
        <v>15</v>
      </c>
      <c r="B22" s="11" t="s">
        <v>30</v>
      </c>
      <c r="C22" s="272"/>
      <c r="D22" s="280">
        <v>0</v>
      </c>
      <c r="E22" s="280">
        <v>0</v>
      </c>
      <c r="F22" s="280">
        <f t="shared" si="0"/>
        <v>0</v>
      </c>
      <c r="G22" s="281">
        <v>0</v>
      </c>
      <c r="H22" s="281">
        <f t="shared" si="1"/>
        <v>0</v>
      </c>
    </row>
    <row r="23" spans="1:8" ht="25.5" customHeight="1">
      <c r="A23" s="312">
        <v>16</v>
      </c>
      <c r="B23" s="11" t="s">
        <v>30</v>
      </c>
      <c r="C23" s="272"/>
      <c r="D23" s="280">
        <v>0</v>
      </c>
      <c r="E23" s="280">
        <v>0</v>
      </c>
      <c r="F23" s="280">
        <f>+D23+E23</f>
        <v>0</v>
      </c>
      <c r="G23" s="281">
        <v>0</v>
      </c>
      <c r="H23" s="281">
        <f>+F23+G23</f>
        <v>0</v>
      </c>
    </row>
    <row r="24" spans="1:8" ht="25.5" customHeight="1">
      <c r="A24" s="312">
        <v>17</v>
      </c>
      <c r="B24" s="11" t="s">
        <v>30</v>
      </c>
      <c r="C24" s="272"/>
      <c r="D24" s="280">
        <v>0</v>
      </c>
      <c r="E24" s="280">
        <v>0</v>
      </c>
      <c r="F24" s="280">
        <f>+D24+E24</f>
        <v>0</v>
      </c>
      <c r="G24" s="281">
        <v>0</v>
      </c>
      <c r="H24" s="281">
        <f>+F24+G24</f>
        <v>0</v>
      </c>
    </row>
    <row r="25" spans="1:8" ht="25.5" customHeight="1">
      <c r="A25" s="312">
        <v>18</v>
      </c>
      <c r="B25" s="11" t="s">
        <v>30</v>
      </c>
      <c r="C25" s="272"/>
      <c r="D25" s="280">
        <v>0</v>
      </c>
      <c r="E25" s="280">
        <v>0</v>
      </c>
      <c r="F25" s="280">
        <f>+D25+E25</f>
        <v>0</v>
      </c>
      <c r="G25" s="281">
        <v>0</v>
      </c>
      <c r="H25" s="281">
        <f>+F25+G25</f>
        <v>0</v>
      </c>
    </row>
    <row r="26" spans="1:8" ht="25.5" customHeight="1">
      <c r="A26" s="312">
        <v>19</v>
      </c>
      <c r="B26" s="11" t="s">
        <v>30</v>
      </c>
      <c r="C26" s="272"/>
      <c r="D26" s="280">
        <v>0</v>
      </c>
      <c r="E26" s="280">
        <v>0</v>
      </c>
      <c r="F26" s="280">
        <f t="shared" si="0"/>
        <v>0</v>
      </c>
      <c r="G26" s="281">
        <v>0</v>
      </c>
      <c r="H26" s="281">
        <f t="shared" si="1"/>
        <v>0</v>
      </c>
    </row>
    <row r="27" spans="1:8" ht="25.5" customHeight="1">
      <c r="A27" s="312">
        <v>20</v>
      </c>
      <c r="B27" s="11" t="s">
        <v>30</v>
      </c>
      <c r="C27" s="272"/>
      <c r="D27" s="280">
        <v>0</v>
      </c>
      <c r="E27" s="280">
        <v>0</v>
      </c>
      <c r="F27" s="280">
        <f t="shared" si="0"/>
        <v>0</v>
      </c>
      <c r="G27" s="281">
        <v>0</v>
      </c>
      <c r="H27" s="281">
        <f t="shared" si="1"/>
        <v>0</v>
      </c>
    </row>
    <row r="28" spans="1:8" ht="25.5" customHeight="1">
      <c r="A28" s="312">
        <v>21</v>
      </c>
      <c r="B28" s="11" t="s">
        <v>30</v>
      </c>
      <c r="C28" s="272"/>
      <c r="D28" s="280">
        <v>0</v>
      </c>
      <c r="E28" s="280">
        <v>0</v>
      </c>
      <c r="F28" s="280">
        <f t="shared" si="0"/>
        <v>0</v>
      </c>
      <c r="G28" s="281">
        <v>0</v>
      </c>
      <c r="H28" s="281">
        <f t="shared" si="1"/>
        <v>0</v>
      </c>
    </row>
    <row r="29" spans="1:8" ht="25.5" customHeight="1" thickBot="1">
      <c r="A29" s="312">
        <v>22</v>
      </c>
      <c r="B29" s="320" t="s">
        <v>30</v>
      </c>
      <c r="C29" s="276"/>
      <c r="D29" s="321">
        <v>0</v>
      </c>
      <c r="E29" s="321">
        <v>0</v>
      </c>
      <c r="F29" s="321">
        <f t="shared" si="0"/>
        <v>0</v>
      </c>
      <c r="G29" s="322">
        <v>0</v>
      </c>
      <c r="H29" s="322">
        <f t="shared" si="1"/>
        <v>0</v>
      </c>
    </row>
    <row r="30" spans="1:8" ht="32.25" customHeight="1" thickBot="1">
      <c r="A30" s="507" t="s">
        <v>273</v>
      </c>
      <c r="B30" s="511"/>
      <c r="C30" s="323">
        <f aca="true" t="shared" si="2" ref="C30:H30">SUM(C8:C29)</f>
        <v>0</v>
      </c>
      <c r="D30" s="274">
        <f t="shared" si="2"/>
        <v>0</v>
      </c>
      <c r="E30" s="274">
        <f t="shared" si="2"/>
        <v>0</v>
      </c>
      <c r="F30" s="274">
        <f t="shared" si="2"/>
        <v>0</v>
      </c>
      <c r="G30" s="274">
        <f t="shared" si="2"/>
        <v>0</v>
      </c>
      <c r="H30" s="274">
        <f t="shared" si="2"/>
        <v>0</v>
      </c>
    </row>
    <row r="31" spans="1:8" ht="27.75" customHeight="1">
      <c r="A31" s="523" t="s">
        <v>47</v>
      </c>
      <c r="B31" s="524"/>
      <c r="C31" s="325"/>
      <c r="D31" s="324">
        <f>+'Sch. A - Admin'!D37+'Sch. A -Facility Operation'!D28+'Sch. A -Property'!D18+'Sch. A - Room, Board &amp; Support'!D38+D30</f>
        <v>0</v>
      </c>
      <c r="E31" s="324">
        <f>+'Sch. A - Admin'!E37+'Sch. A -Facility Operation'!E28+'Sch. A -Property'!E18+'Sch. A - Room, Board &amp; Support'!E38+E30</f>
        <v>0</v>
      </c>
      <c r="F31" s="324">
        <f>+'Sch. A - Admin'!F37+'Sch. A -Facility Operation'!F28+'Sch. A -Property'!F18+'Sch. A - Room, Board &amp; Support'!F38+F30</f>
        <v>0</v>
      </c>
      <c r="G31" s="324">
        <f>+'Sch. A - Admin'!G37+'Sch. A -Facility Operation'!G28+'Sch. A -Property'!G18+'Sch. A - Room, Board &amp; Support'!G38+G30</f>
        <v>0</v>
      </c>
      <c r="H31" s="324">
        <f>+'Sch. A - Admin'!H37+'Sch. A -Facility Operation'!H28+'Sch. A -Property'!H18+'Sch. A - Room, Board &amp; Support'!H38+H30</f>
        <v>0</v>
      </c>
    </row>
  </sheetData>
  <sheetProtection password="D75D" sheet="1"/>
  <mergeCells count="3">
    <mergeCell ref="A5:B6"/>
    <mergeCell ref="A30:B30"/>
    <mergeCell ref="A31:B31"/>
  </mergeCells>
  <printOptions horizontalCentered="1"/>
  <pageMargins left="0.75" right="0.25" top="1" bottom="0.75" header="0.5" footer="0.5"/>
  <pageSetup fitToHeight="1" fitToWidth="1" horizontalDpi="600" verticalDpi="600" orientation="portrait" scale="78" r:id="rId1"/>
  <headerFooter alignWithMargins="0">
    <oddHeader>&amp;LEXCEL VERSION&amp;CATTACHMENT 1&amp;RKDADS-PRTF-01
Oct-16</oddHeader>
    <oddFooter>&amp;CPage 6 of 12</oddFooter>
  </headerFooter>
  <colBreaks count="1" manualBreakCount="1">
    <brk id="8" max="65535" man="1"/>
  </colBreaks>
  <ignoredErrors>
    <ignoredError sqref="H1 H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28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3.7109375" style="387" customWidth="1"/>
    <col min="2" max="2" width="33.57421875" style="387" customWidth="1"/>
    <col min="3" max="3" width="12.8515625" style="387" customWidth="1"/>
    <col min="4" max="4" width="17.7109375" style="387" customWidth="1"/>
    <col min="5" max="5" width="14.7109375" style="387" customWidth="1"/>
    <col min="6" max="6" width="12.00390625" style="387" customWidth="1"/>
    <col min="7" max="7" width="14.28125" style="387" customWidth="1"/>
    <col min="8" max="8" width="16.140625" style="387" customWidth="1"/>
    <col min="9" max="16384" width="9.140625" style="387" customWidth="1"/>
  </cols>
  <sheetData>
    <row r="1" spans="1:8" ht="12.75">
      <c r="A1" s="384" t="s">
        <v>8</v>
      </c>
      <c r="B1" s="385"/>
      <c r="C1" s="385"/>
      <c r="D1" s="385"/>
      <c r="E1" s="385"/>
      <c r="F1" s="386" t="s">
        <v>143</v>
      </c>
      <c r="G1" s="227"/>
      <c r="H1" s="304">
        <f>+'cover page'!$B$18</f>
        <v>0</v>
      </c>
    </row>
    <row r="2" spans="1:8" ht="12.75">
      <c r="A2" s="388"/>
      <c r="B2" s="389"/>
      <c r="C2" s="389"/>
      <c r="F2" s="388"/>
      <c r="G2" s="228"/>
      <c r="H2" s="229"/>
    </row>
    <row r="3" spans="1:8" ht="12.75">
      <c r="A3" s="390" t="s">
        <v>9</v>
      </c>
      <c r="B3" s="391"/>
      <c r="C3" s="391"/>
      <c r="D3" s="391"/>
      <c r="E3" s="391"/>
      <c r="F3" s="421" t="s">
        <v>313</v>
      </c>
      <c r="G3" s="230"/>
      <c r="H3" s="250">
        <f>+'cover page'!C15</f>
        <v>0</v>
      </c>
    </row>
    <row r="4" spans="1:8" ht="22.5" customHeight="1">
      <c r="A4" s="392" t="s">
        <v>10</v>
      </c>
      <c r="B4" s="393"/>
      <c r="C4" s="394" t="s">
        <v>11</v>
      </c>
      <c r="D4" s="395"/>
      <c r="E4" s="391"/>
      <c r="F4" s="391"/>
      <c r="G4" s="391"/>
      <c r="H4" s="396"/>
    </row>
    <row r="5" spans="1:8" ht="12.75">
      <c r="A5" s="525" t="s">
        <v>279</v>
      </c>
      <c r="B5" s="526"/>
      <c r="C5" s="397"/>
      <c r="D5" s="397"/>
      <c r="E5" s="397"/>
      <c r="F5" s="397"/>
      <c r="G5" s="398" t="s">
        <v>12</v>
      </c>
      <c r="H5" s="398" t="s">
        <v>12</v>
      </c>
    </row>
    <row r="6" spans="1:8" ht="38.25">
      <c r="A6" s="527"/>
      <c r="B6" s="528"/>
      <c r="C6" s="399" t="s">
        <v>13</v>
      </c>
      <c r="D6" s="399" t="s">
        <v>14</v>
      </c>
      <c r="E6" s="399" t="s">
        <v>15</v>
      </c>
      <c r="F6" s="399" t="s">
        <v>16</v>
      </c>
      <c r="G6" s="399" t="s">
        <v>17</v>
      </c>
      <c r="H6" s="399" t="s">
        <v>18</v>
      </c>
    </row>
    <row r="7" spans="1:8" ht="12.75">
      <c r="A7" s="400" t="s">
        <v>213</v>
      </c>
      <c r="B7" s="401"/>
      <c r="C7" s="398" t="s">
        <v>19</v>
      </c>
      <c r="D7" s="398" t="s">
        <v>20</v>
      </c>
      <c r="E7" s="398" t="s">
        <v>21</v>
      </c>
      <c r="F7" s="398" t="s">
        <v>6</v>
      </c>
      <c r="G7" s="398" t="s">
        <v>7</v>
      </c>
      <c r="H7" s="398" t="s">
        <v>22</v>
      </c>
    </row>
    <row r="8" spans="1:8" ht="25.5" customHeight="1">
      <c r="A8" s="402">
        <v>1</v>
      </c>
      <c r="B8" s="403" t="s">
        <v>38</v>
      </c>
      <c r="C8" s="404"/>
      <c r="D8" s="280">
        <v>0</v>
      </c>
      <c r="E8" s="281">
        <f>-D8</f>
        <v>0</v>
      </c>
      <c r="F8" s="281">
        <f>+D8+E8</f>
        <v>0</v>
      </c>
      <c r="G8" s="405"/>
      <c r="H8" s="405"/>
    </row>
    <row r="9" spans="1:8" ht="25.5" customHeight="1">
      <c r="A9" s="402">
        <v>2</v>
      </c>
      <c r="B9" s="406" t="s">
        <v>39</v>
      </c>
      <c r="C9" s="407"/>
      <c r="D9" s="280">
        <v>0</v>
      </c>
      <c r="E9" s="281">
        <f aca="true" t="shared" si="0" ref="E9:E24">-D9</f>
        <v>0</v>
      </c>
      <c r="F9" s="281">
        <f aca="true" t="shared" si="1" ref="F9:F23">+D9+E9</f>
        <v>0</v>
      </c>
      <c r="G9" s="405"/>
      <c r="H9" s="405"/>
    </row>
    <row r="10" spans="1:8" ht="25.5" customHeight="1">
      <c r="A10" s="402">
        <v>3</v>
      </c>
      <c r="B10" s="406" t="s">
        <v>40</v>
      </c>
      <c r="C10" s="407"/>
      <c r="D10" s="280">
        <v>0</v>
      </c>
      <c r="E10" s="281">
        <f t="shared" si="0"/>
        <v>0</v>
      </c>
      <c r="F10" s="281">
        <f t="shared" si="1"/>
        <v>0</v>
      </c>
      <c r="G10" s="405"/>
      <c r="H10" s="405"/>
    </row>
    <row r="11" spans="1:8" ht="25.5" customHeight="1">
      <c r="A11" s="402">
        <v>4</v>
      </c>
      <c r="B11" s="406" t="s">
        <v>191</v>
      </c>
      <c r="C11" s="407"/>
      <c r="D11" s="280">
        <v>0</v>
      </c>
      <c r="E11" s="281">
        <f t="shared" si="0"/>
        <v>0</v>
      </c>
      <c r="F11" s="281">
        <f t="shared" si="1"/>
        <v>0</v>
      </c>
      <c r="G11" s="405"/>
      <c r="H11" s="405"/>
    </row>
    <row r="12" spans="1:8" ht="25.5" customHeight="1">
      <c r="A12" s="402">
        <v>5</v>
      </c>
      <c r="B12" s="406" t="s">
        <v>41</v>
      </c>
      <c r="C12" s="407"/>
      <c r="D12" s="280">
        <v>0</v>
      </c>
      <c r="E12" s="281">
        <f t="shared" si="0"/>
        <v>0</v>
      </c>
      <c r="F12" s="281">
        <f t="shared" si="1"/>
        <v>0</v>
      </c>
      <c r="G12" s="405"/>
      <c r="H12" s="405"/>
    </row>
    <row r="13" spans="1:8" ht="25.5" customHeight="1">
      <c r="A13" s="402">
        <v>6</v>
      </c>
      <c r="B13" s="406" t="s">
        <v>42</v>
      </c>
      <c r="C13" s="407"/>
      <c r="D13" s="280">
        <v>0</v>
      </c>
      <c r="E13" s="281">
        <f t="shared" si="0"/>
        <v>0</v>
      </c>
      <c r="F13" s="281">
        <f t="shared" si="1"/>
        <v>0</v>
      </c>
      <c r="G13" s="405"/>
      <c r="H13" s="405"/>
    </row>
    <row r="14" spans="1:8" ht="25.5" customHeight="1">
      <c r="A14" s="402">
        <v>7</v>
      </c>
      <c r="B14" s="408" t="s">
        <v>302</v>
      </c>
      <c r="C14" s="407"/>
      <c r="D14" s="280">
        <v>0</v>
      </c>
      <c r="E14" s="281">
        <f t="shared" si="0"/>
        <v>0</v>
      </c>
      <c r="F14" s="281">
        <f t="shared" si="1"/>
        <v>0</v>
      </c>
      <c r="G14" s="405"/>
      <c r="H14" s="405"/>
    </row>
    <row r="15" spans="1:8" ht="25.5" customHeight="1">
      <c r="A15" s="402">
        <v>8</v>
      </c>
      <c r="B15" s="406" t="s">
        <v>43</v>
      </c>
      <c r="C15" s="407"/>
      <c r="D15" s="280">
        <v>0</v>
      </c>
      <c r="E15" s="281">
        <f t="shared" si="0"/>
        <v>0</v>
      </c>
      <c r="F15" s="281">
        <f t="shared" si="1"/>
        <v>0</v>
      </c>
      <c r="G15" s="405"/>
      <c r="H15" s="405"/>
    </row>
    <row r="16" spans="1:8" ht="25.5" customHeight="1">
      <c r="A16" s="402">
        <v>9</v>
      </c>
      <c r="B16" s="406" t="s">
        <v>44</v>
      </c>
      <c r="C16" s="407"/>
      <c r="D16" s="280">
        <v>0</v>
      </c>
      <c r="E16" s="281">
        <f t="shared" si="0"/>
        <v>0</v>
      </c>
      <c r="F16" s="281">
        <f t="shared" si="1"/>
        <v>0</v>
      </c>
      <c r="G16" s="405"/>
      <c r="H16" s="405"/>
    </row>
    <row r="17" spans="1:8" ht="25.5" customHeight="1">
      <c r="A17" s="402">
        <v>10</v>
      </c>
      <c r="B17" s="406" t="s">
        <v>45</v>
      </c>
      <c r="C17" s="407"/>
      <c r="D17" s="280">
        <v>0</v>
      </c>
      <c r="E17" s="281">
        <f t="shared" si="0"/>
        <v>0</v>
      </c>
      <c r="F17" s="281">
        <f t="shared" si="1"/>
        <v>0</v>
      </c>
      <c r="G17" s="405"/>
      <c r="H17" s="405"/>
    </row>
    <row r="18" spans="1:8" ht="25.5" customHeight="1">
      <c r="A18" s="402">
        <v>11</v>
      </c>
      <c r="B18" s="406" t="s">
        <v>226</v>
      </c>
      <c r="C18" s="407"/>
      <c r="D18" s="280">
        <v>0</v>
      </c>
      <c r="E18" s="281">
        <f t="shared" si="0"/>
        <v>0</v>
      </c>
      <c r="F18" s="281">
        <f t="shared" si="1"/>
        <v>0</v>
      </c>
      <c r="G18" s="405"/>
      <c r="H18" s="405"/>
    </row>
    <row r="19" spans="1:8" ht="25.5" customHeight="1">
      <c r="A19" s="402">
        <v>12</v>
      </c>
      <c r="B19" s="11" t="s">
        <v>30</v>
      </c>
      <c r="C19" s="407"/>
      <c r="D19" s="280">
        <v>0</v>
      </c>
      <c r="E19" s="281">
        <f t="shared" si="0"/>
        <v>0</v>
      </c>
      <c r="F19" s="281">
        <f t="shared" si="1"/>
        <v>0</v>
      </c>
      <c r="G19" s="405"/>
      <c r="H19" s="405"/>
    </row>
    <row r="20" spans="1:8" ht="25.5" customHeight="1">
      <c r="A20" s="402">
        <v>13</v>
      </c>
      <c r="B20" s="11" t="s">
        <v>30</v>
      </c>
      <c r="C20" s="407"/>
      <c r="D20" s="280">
        <v>0</v>
      </c>
      <c r="E20" s="281">
        <f t="shared" si="0"/>
        <v>0</v>
      </c>
      <c r="F20" s="281">
        <f>+D20+E20</f>
        <v>0</v>
      </c>
      <c r="G20" s="405"/>
      <c r="H20" s="405"/>
    </row>
    <row r="21" spans="1:8" ht="25.5" customHeight="1">
      <c r="A21" s="402">
        <v>14</v>
      </c>
      <c r="B21" s="11" t="s">
        <v>30</v>
      </c>
      <c r="C21" s="407"/>
      <c r="D21" s="280">
        <v>0</v>
      </c>
      <c r="E21" s="281">
        <f t="shared" si="0"/>
        <v>0</v>
      </c>
      <c r="F21" s="281">
        <f>+D21+E21</f>
        <v>0</v>
      </c>
      <c r="G21" s="405"/>
      <c r="H21" s="405"/>
    </row>
    <row r="22" spans="1:8" ht="25.5" customHeight="1">
      <c r="A22" s="402">
        <v>15</v>
      </c>
      <c r="B22" s="11" t="s">
        <v>30</v>
      </c>
      <c r="C22" s="407"/>
      <c r="D22" s="280">
        <v>0</v>
      </c>
      <c r="E22" s="281">
        <f t="shared" si="0"/>
        <v>0</v>
      </c>
      <c r="F22" s="281">
        <f t="shared" si="1"/>
        <v>0</v>
      </c>
      <c r="G22" s="405"/>
      <c r="H22" s="405"/>
    </row>
    <row r="23" spans="1:8" ht="25.5" customHeight="1" thickBot="1">
      <c r="A23" s="402">
        <v>16</v>
      </c>
      <c r="B23" s="320" t="s">
        <v>30</v>
      </c>
      <c r="C23" s="409"/>
      <c r="D23" s="321">
        <v>0</v>
      </c>
      <c r="E23" s="419">
        <f t="shared" si="0"/>
        <v>0</v>
      </c>
      <c r="F23" s="322">
        <f t="shared" si="1"/>
        <v>0</v>
      </c>
      <c r="G23" s="410"/>
      <c r="H23" s="410"/>
    </row>
    <row r="24" spans="1:8" ht="27.75" customHeight="1" thickBot="1">
      <c r="A24" s="529" t="s">
        <v>46</v>
      </c>
      <c r="B24" s="530"/>
      <c r="C24" s="411"/>
      <c r="D24" s="412">
        <f>SUM(D8:D23)</f>
        <v>0</v>
      </c>
      <c r="E24" s="281">
        <f t="shared" si="0"/>
        <v>0</v>
      </c>
      <c r="F24" s="420">
        <f>SUM(F8:F23)</f>
        <v>0</v>
      </c>
      <c r="G24" s="413"/>
      <c r="H24" s="413"/>
    </row>
    <row r="25" spans="1:8" ht="27.75" customHeight="1">
      <c r="A25" s="531" t="s">
        <v>47</v>
      </c>
      <c r="B25" s="532"/>
      <c r="C25" s="414"/>
      <c r="D25" s="415">
        <f>+'Sch. A - Treatment'!D31+D24</f>
        <v>0</v>
      </c>
      <c r="E25" s="415">
        <f>+'Sch. A - Treatment'!E31+E24</f>
        <v>0</v>
      </c>
      <c r="F25" s="415">
        <f>+'Sch. A - Treatment'!F31+F24</f>
        <v>0</v>
      </c>
      <c r="G25" s="415">
        <f>+'Sch. A - Treatment'!G31+G24</f>
        <v>0</v>
      </c>
      <c r="H25" s="415">
        <f>+'Sch. A - Treatment'!H31+H24</f>
        <v>0</v>
      </c>
    </row>
    <row r="26" spans="2:8" ht="114" customHeight="1">
      <c r="B26" s="134"/>
      <c r="C26" s="134"/>
      <c r="D26" s="134"/>
      <c r="E26" s="134"/>
      <c r="F26" s="134"/>
      <c r="G26" s="134"/>
      <c r="H26" s="134"/>
    </row>
    <row r="27" spans="2:8" ht="12.75">
      <c r="B27" s="416" t="s">
        <v>48</v>
      </c>
      <c r="C27" s="416"/>
      <c r="D27" s="416"/>
      <c r="E27" s="416"/>
      <c r="F27" s="416"/>
      <c r="G27" s="416"/>
      <c r="H27" s="416"/>
    </row>
    <row r="28" spans="2:8" s="417" customFormat="1" ht="27.75" customHeight="1">
      <c r="B28" s="418" t="s">
        <v>49</v>
      </c>
      <c r="C28" s="418"/>
      <c r="D28" s="418"/>
      <c r="E28" s="418"/>
      <c r="F28" s="418"/>
      <c r="G28" s="418"/>
      <c r="H28" s="418"/>
    </row>
  </sheetData>
  <sheetProtection password="D75D" sheet="1"/>
  <mergeCells count="3">
    <mergeCell ref="A5:B6"/>
    <mergeCell ref="A24:B24"/>
    <mergeCell ref="A25:B25"/>
  </mergeCells>
  <printOptions horizontalCentered="1"/>
  <pageMargins left="0.75" right="0.25" top="1" bottom="0.75" header="0.5" footer="0.5"/>
  <pageSetup fitToHeight="1" fitToWidth="1" horizontalDpi="600" verticalDpi="600" orientation="portrait" scale="78" r:id="rId1"/>
  <headerFooter alignWithMargins="0">
    <oddHeader>&amp;LEXCEL VERSION&amp;CATTACHMENT 1&amp;RKDADS-PRTF-01
Oct-16</oddHeader>
    <oddFooter>&amp;CPage 7 of 12</oddFooter>
  </headerFooter>
  <colBreaks count="1" manualBreakCount="1">
    <brk id="8" max="65535" man="1"/>
  </colBreaks>
  <ignoredErrors>
    <ignoredError sqref="H3 H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57"/>
  <sheetViews>
    <sheetView showGridLines="0" workbookViewId="0" topLeftCell="A1">
      <selection activeCell="G1" sqref="G1"/>
    </sheetView>
  </sheetViews>
  <sheetFormatPr defaultColWidth="9.140625" defaultRowHeight="12.75"/>
  <cols>
    <col min="1" max="1" width="3.7109375" style="27" customWidth="1"/>
    <col min="2" max="2" width="35.57421875" style="27" customWidth="1"/>
    <col min="3" max="3" width="15.28125" style="27" customWidth="1"/>
    <col min="4" max="4" width="11.421875" style="27" customWidth="1"/>
    <col min="5" max="5" width="12.140625" style="27" customWidth="1"/>
    <col min="6" max="7" width="17.7109375" style="27" customWidth="1"/>
    <col min="8" max="8" width="16.8515625" style="93" customWidth="1"/>
    <col min="9" max="16384" width="9.140625" style="27" customWidth="1"/>
  </cols>
  <sheetData>
    <row r="1" spans="1:8" ht="12.75">
      <c r="A1" s="481" t="s">
        <v>50</v>
      </c>
      <c r="B1" s="482"/>
      <c r="C1" s="78"/>
      <c r="D1" s="78"/>
      <c r="E1" s="78"/>
      <c r="F1" s="77" t="s">
        <v>143</v>
      </c>
      <c r="G1" s="300"/>
      <c r="H1" s="304">
        <f>+'cover page'!$B$18</f>
        <v>0</v>
      </c>
    </row>
    <row r="2" spans="1:8" ht="12.75">
      <c r="A2" s="483"/>
      <c r="B2" s="484"/>
      <c r="C2" s="102"/>
      <c r="D2" s="102"/>
      <c r="E2" s="102"/>
      <c r="F2" s="80"/>
      <c r="G2" s="240"/>
      <c r="H2" s="229"/>
    </row>
    <row r="3" spans="1:8" ht="12.75">
      <c r="A3" s="483"/>
      <c r="B3" s="484"/>
      <c r="F3" s="24" t="s">
        <v>313</v>
      </c>
      <c r="G3" s="301"/>
      <c r="H3" s="250">
        <f>+'cover page'!C15</f>
        <v>0</v>
      </c>
    </row>
    <row r="4" spans="1:8" ht="15.75">
      <c r="A4" s="328"/>
      <c r="B4" s="329"/>
      <c r="C4" s="104"/>
      <c r="D4" s="330" t="s">
        <v>51</v>
      </c>
      <c r="E4" s="104"/>
      <c r="F4" s="25"/>
      <c r="G4" s="25"/>
      <c r="H4" s="81"/>
    </row>
    <row r="5" spans="1:8" ht="15.75">
      <c r="A5" s="99"/>
      <c r="B5" s="157"/>
      <c r="C5" s="102"/>
      <c r="D5" s="157"/>
      <c r="E5" s="102"/>
      <c r="F5" s="22"/>
      <c r="G5" s="22"/>
      <c r="H5" s="22"/>
    </row>
    <row r="6" spans="1:8" ht="39">
      <c r="A6" s="99"/>
      <c r="B6" s="157"/>
      <c r="C6" s="102"/>
      <c r="D6" s="157"/>
      <c r="E6" s="100"/>
      <c r="F6" s="64" t="s">
        <v>14</v>
      </c>
      <c r="G6" s="64" t="s">
        <v>15</v>
      </c>
      <c r="H6" s="64" t="s">
        <v>16</v>
      </c>
    </row>
    <row r="7" spans="1:8" ht="15.75">
      <c r="A7" s="99"/>
      <c r="B7" s="157"/>
      <c r="C7" s="102"/>
      <c r="D7" s="157"/>
      <c r="E7" s="100"/>
      <c r="F7" s="190" t="s">
        <v>19</v>
      </c>
      <c r="G7" s="190" t="s">
        <v>20</v>
      </c>
      <c r="H7" s="190" t="s">
        <v>21</v>
      </c>
    </row>
    <row r="8" spans="1:8" ht="21.75" customHeight="1">
      <c r="A8" s="192" t="s">
        <v>148</v>
      </c>
      <c r="B8" s="142" t="s">
        <v>245</v>
      </c>
      <c r="C8" s="104"/>
      <c r="D8" s="104"/>
      <c r="E8" s="187"/>
      <c r="F8" s="212">
        <f>+'Sch. A - Admin'!D37</f>
        <v>0</v>
      </c>
      <c r="G8" s="212">
        <f>+'Sch. A - Admin'!E37</f>
        <v>0</v>
      </c>
      <c r="H8" s="212">
        <f>+'Sch. A - Admin'!F37</f>
        <v>0</v>
      </c>
    </row>
    <row r="9" spans="1:8" ht="21.75" customHeight="1">
      <c r="A9" s="192" t="s">
        <v>149</v>
      </c>
      <c r="B9" s="142" t="s">
        <v>144</v>
      </c>
      <c r="C9" s="25"/>
      <c r="D9" s="25"/>
      <c r="E9" s="81"/>
      <c r="F9" s="282">
        <f>+'Sch. A -Facility Operation'!D28</f>
        <v>0</v>
      </c>
      <c r="G9" s="282">
        <f>+'Sch. A -Facility Operation'!E28</f>
        <v>0</v>
      </c>
      <c r="H9" s="282">
        <f>+'Sch. A -Facility Operation'!F28</f>
        <v>0</v>
      </c>
    </row>
    <row r="10" spans="1:8" ht="21.75" customHeight="1">
      <c r="A10" s="192" t="s">
        <v>150</v>
      </c>
      <c r="B10" s="142" t="s">
        <v>246</v>
      </c>
      <c r="C10" s="25"/>
      <c r="D10" s="25"/>
      <c r="E10" s="81"/>
      <c r="F10" s="282">
        <f>+'Sch. A -Property'!D18</f>
        <v>0</v>
      </c>
      <c r="G10" s="282">
        <f>+'Sch. A -Property'!E18</f>
        <v>0</v>
      </c>
      <c r="H10" s="282">
        <f>+'Sch. A -Property'!F18</f>
        <v>0</v>
      </c>
    </row>
    <row r="11" spans="1:8" ht="21.75" customHeight="1">
      <c r="A11" s="192" t="s">
        <v>151</v>
      </c>
      <c r="B11" s="142" t="s">
        <v>258</v>
      </c>
      <c r="C11" s="25"/>
      <c r="D11" s="25"/>
      <c r="E11" s="81"/>
      <c r="F11" s="282">
        <f>+'Sch. A - Room, Board &amp; Support'!D38</f>
        <v>0</v>
      </c>
      <c r="G11" s="282">
        <f>+'Sch. A - Room, Board &amp; Support'!E38</f>
        <v>0</v>
      </c>
      <c r="H11" s="282">
        <f>+'Sch. A - Room, Board &amp; Support'!F38</f>
        <v>0</v>
      </c>
    </row>
    <row r="12" spans="1:8" ht="21.75" customHeight="1">
      <c r="A12" s="192" t="s">
        <v>247</v>
      </c>
      <c r="B12" s="142" t="s">
        <v>259</v>
      </c>
      <c r="C12" s="25"/>
      <c r="D12" s="25"/>
      <c r="E12" s="81"/>
      <c r="F12" s="282">
        <f>+'Sch. A - Treatment'!D30</f>
        <v>0</v>
      </c>
      <c r="G12" s="282">
        <f>+'Sch. A - Treatment'!E30</f>
        <v>0</v>
      </c>
      <c r="H12" s="282">
        <f>+'Sch. A - Treatment'!F30</f>
        <v>0</v>
      </c>
    </row>
    <row r="13" spans="1:8" ht="21.75" customHeight="1" thickBot="1">
      <c r="A13" s="207" t="s">
        <v>248</v>
      </c>
      <c r="B13" s="193" t="s">
        <v>145</v>
      </c>
      <c r="C13" s="102"/>
      <c r="D13" s="102"/>
      <c r="E13" s="85"/>
      <c r="F13" s="283">
        <f>+'Sch. A Non-Reimbursable'!D24</f>
        <v>0</v>
      </c>
      <c r="G13" s="283">
        <f>+'Sch. A Non-Reimbursable'!E24</f>
        <v>0</v>
      </c>
      <c r="H13" s="283">
        <f>+'Sch. A Non-Reimbursable'!F24</f>
        <v>0</v>
      </c>
    </row>
    <row r="14" spans="1:8" ht="21.75" customHeight="1" thickBot="1">
      <c r="A14" s="189" t="s">
        <v>249</v>
      </c>
      <c r="B14" s="133" t="s">
        <v>152</v>
      </c>
      <c r="C14" s="302"/>
      <c r="D14" s="302"/>
      <c r="E14" s="188"/>
      <c r="F14" s="284">
        <f>SUM(F8:F13)</f>
        <v>0</v>
      </c>
      <c r="G14" s="284">
        <f>SUM(G8:G13)</f>
        <v>0</v>
      </c>
      <c r="H14" s="284">
        <f>SUM(H8:H13)</f>
        <v>0</v>
      </c>
    </row>
    <row r="15" spans="1:8" ht="21.75" customHeight="1">
      <c r="A15" s="67" t="s">
        <v>52</v>
      </c>
      <c r="B15" s="203"/>
      <c r="C15" s="25"/>
      <c r="D15" s="25"/>
      <c r="E15" s="81"/>
      <c r="F15" s="18"/>
      <c r="G15" s="213"/>
      <c r="H15" s="214"/>
    </row>
    <row r="16" spans="1:8" ht="21.75" customHeight="1">
      <c r="A16" s="192" t="s">
        <v>251</v>
      </c>
      <c r="B16" s="12" t="s">
        <v>53</v>
      </c>
      <c r="C16" s="13"/>
      <c r="D16" s="13"/>
      <c r="E16" s="233"/>
      <c r="F16" s="285">
        <v>0</v>
      </c>
      <c r="G16" s="303"/>
      <c r="H16" s="204"/>
    </row>
    <row r="17" spans="1:8" ht="21.75" customHeight="1" thickBot="1">
      <c r="A17" s="88" t="s">
        <v>252</v>
      </c>
      <c r="B17" s="197" t="s">
        <v>53</v>
      </c>
      <c r="C17" s="198"/>
      <c r="D17" s="198"/>
      <c r="E17" s="234"/>
      <c r="F17" s="286">
        <v>0</v>
      </c>
      <c r="G17" s="303"/>
      <c r="H17" s="204"/>
    </row>
    <row r="18" spans="1:8" ht="21.75" customHeight="1" thickBot="1">
      <c r="A18" s="199" t="s">
        <v>253</v>
      </c>
      <c r="B18" s="200" t="s">
        <v>250</v>
      </c>
      <c r="C18" s="201"/>
      <c r="D18" s="202"/>
      <c r="E18" s="188"/>
      <c r="F18" s="284">
        <f>SUM(F14:F17)</f>
        <v>0</v>
      </c>
      <c r="G18" s="205"/>
      <c r="H18" s="206"/>
    </row>
    <row r="19" spans="1:8" ht="9.75" customHeight="1">
      <c r="A19" s="331"/>
      <c r="B19" s="332"/>
      <c r="C19" s="333"/>
      <c r="D19" s="334"/>
      <c r="E19" s="335"/>
      <c r="F19" s="336"/>
      <c r="G19" s="337"/>
      <c r="H19" s="338"/>
    </row>
    <row r="20" spans="1:8" ht="22.5" customHeight="1">
      <c r="A20" s="535" t="s">
        <v>54</v>
      </c>
      <c r="B20" s="536"/>
      <c r="H20" s="85"/>
    </row>
    <row r="21" spans="1:8" ht="15.75">
      <c r="A21" s="485"/>
      <c r="B21" s="488"/>
      <c r="C21" s="83" t="s">
        <v>55</v>
      </c>
      <c r="D21" s="25"/>
      <c r="E21" s="25"/>
      <c r="F21" s="25"/>
      <c r="G21" s="25"/>
      <c r="H21" s="81"/>
    </row>
    <row r="22" spans="1:8" ht="12.75">
      <c r="A22" s="86" t="s">
        <v>56</v>
      </c>
      <c r="B22" s="191"/>
      <c r="C22" s="87"/>
      <c r="D22" s="87"/>
      <c r="E22" s="87"/>
      <c r="F22" s="87"/>
      <c r="G22" s="87"/>
      <c r="H22" s="85"/>
    </row>
    <row r="23" spans="1:8" ht="12.75">
      <c r="A23" s="86" t="s">
        <v>57</v>
      </c>
      <c r="B23" s="191"/>
      <c r="C23" s="87"/>
      <c r="D23" s="87"/>
      <c r="E23" s="87"/>
      <c r="F23" s="87"/>
      <c r="G23" s="87"/>
      <c r="H23" s="85"/>
    </row>
    <row r="24" spans="1:8" ht="12.75">
      <c r="A24" s="80"/>
      <c r="B24" s="102"/>
      <c r="C24" s="87"/>
      <c r="D24" s="87"/>
      <c r="E24" s="87"/>
      <c r="F24" s="87"/>
      <c r="G24" s="87"/>
      <c r="H24" s="85"/>
    </row>
    <row r="25" spans="1:8" ht="12.75">
      <c r="A25" s="77"/>
      <c r="B25" s="89"/>
      <c r="C25" s="79" t="s">
        <v>19</v>
      </c>
      <c r="D25" s="79" t="s">
        <v>20</v>
      </c>
      <c r="E25" s="79" t="s">
        <v>21</v>
      </c>
      <c r="F25" s="219" t="s">
        <v>6</v>
      </c>
      <c r="G25" s="90" t="s">
        <v>7</v>
      </c>
      <c r="H25" s="533" t="s">
        <v>261</v>
      </c>
    </row>
    <row r="26" spans="1:8" ht="38.25">
      <c r="A26" s="215" t="s">
        <v>58</v>
      </c>
      <c r="B26" s="216"/>
      <c r="C26" s="217" t="s">
        <v>59</v>
      </c>
      <c r="D26" s="217" t="s">
        <v>60</v>
      </c>
      <c r="E26" s="217" t="s">
        <v>61</v>
      </c>
      <c r="F26" s="217" t="s">
        <v>62</v>
      </c>
      <c r="G26" s="218" t="s">
        <v>262</v>
      </c>
      <c r="H26" s="534"/>
    </row>
    <row r="27" spans="1:8" ht="12" customHeight="1">
      <c r="A27" s="194"/>
      <c r="B27" s="17"/>
      <c r="C27" s="5"/>
      <c r="D27" s="5"/>
      <c r="E27" s="5"/>
      <c r="F27" s="5"/>
      <c r="G27" s="5"/>
      <c r="H27" s="235">
        <f>IF(OR(H29=121,H29=""),"",IF(OR(H29=122,H29=""),"",IF(OR(H29=221,H29=""),"",IF(OR(H29=321,H29=""),"","LINE # IS NOT VALID"))))</f>
      </c>
    </row>
    <row r="28" spans="1:8" ht="12" customHeight="1">
      <c r="A28" s="194" t="s">
        <v>303</v>
      </c>
      <c r="B28" s="17"/>
      <c r="C28" s="5"/>
      <c r="D28" s="5"/>
      <c r="E28" s="5"/>
      <c r="F28" s="5"/>
      <c r="G28" s="5"/>
      <c r="H28" s="138"/>
    </row>
    <row r="29" spans="1:8" ht="12" customHeight="1">
      <c r="A29" s="2"/>
      <c r="B29" s="1"/>
      <c r="C29" s="3"/>
      <c r="D29" s="3"/>
      <c r="E29" s="7"/>
      <c r="F29" s="3"/>
      <c r="G29" s="7"/>
      <c r="H29" s="4"/>
    </row>
    <row r="30" spans="1:8" ht="12" customHeight="1">
      <c r="A30" s="194"/>
      <c r="B30" s="17"/>
      <c r="C30" s="5"/>
      <c r="D30" s="5"/>
      <c r="E30" s="137"/>
      <c r="F30" s="5"/>
      <c r="G30" s="5"/>
      <c r="H30" s="235">
        <f>IF(OR(H32=121,H32=""),"",IF(OR(H32=122,H32=""),"",IF(OR(H32=221,H32=""),"",IF(OR(H32=321,H32=""),"","LINE # IS NOT VALID"))))</f>
      </c>
    </row>
    <row r="31" spans="1:8" ht="12" customHeight="1">
      <c r="A31" s="194"/>
      <c r="B31" s="17"/>
      <c r="C31" s="5"/>
      <c r="D31" s="5"/>
      <c r="E31" s="137"/>
      <c r="F31" s="5"/>
      <c r="G31" s="5"/>
      <c r="H31" s="138"/>
    </row>
    <row r="32" spans="1:8" ht="12" customHeight="1">
      <c r="A32" s="2"/>
      <c r="B32" s="1"/>
      <c r="C32" s="3"/>
      <c r="D32" s="3"/>
      <c r="E32" s="7"/>
      <c r="F32" s="3"/>
      <c r="G32" s="7"/>
      <c r="H32" s="4"/>
    </row>
    <row r="33" spans="1:8" ht="12" customHeight="1">
      <c r="A33" s="194"/>
      <c r="B33" s="17"/>
      <c r="C33" s="5"/>
      <c r="D33" s="5"/>
      <c r="E33" s="137"/>
      <c r="F33" s="5"/>
      <c r="G33" s="5"/>
      <c r="H33" s="235">
        <f>IF(OR(H35=121,H35=""),"",IF(OR(H35=122,H35=""),"",IF(OR(H35=221,H35=""),"",IF(OR(H35=321,H35=""),"","LINE # IS NOT VALID"))))</f>
      </c>
    </row>
    <row r="34" spans="1:8" ht="12" customHeight="1">
      <c r="A34" s="194"/>
      <c r="B34" s="17"/>
      <c r="C34" s="5"/>
      <c r="D34" s="5"/>
      <c r="E34" s="137"/>
      <c r="F34" s="5"/>
      <c r="G34" s="5"/>
      <c r="H34" s="138"/>
    </row>
    <row r="35" spans="1:8" ht="12" customHeight="1">
      <c r="A35" s="2"/>
      <c r="B35" s="1"/>
      <c r="C35" s="3"/>
      <c r="D35" s="3"/>
      <c r="E35" s="7"/>
      <c r="F35" s="3"/>
      <c r="G35" s="7"/>
      <c r="H35" s="4"/>
    </row>
    <row r="36" spans="1:8" ht="12" customHeight="1">
      <c r="A36" s="194"/>
      <c r="B36" s="17"/>
      <c r="C36" s="5"/>
      <c r="D36" s="5"/>
      <c r="E36" s="137"/>
      <c r="F36" s="5"/>
      <c r="G36" s="5"/>
      <c r="H36" s="235">
        <f>IF(OR(H38=121,H38=""),"",IF(OR(H38=122,H38=""),"",IF(OR(H38=221,H38=""),"",IF(OR(H38=321,H38=""),"","LINE # IS NOT VALID"))))</f>
      </c>
    </row>
    <row r="37" spans="1:8" ht="12" customHeight="1">
      <c r="A37" s="194"/>
      <c r="B37" s="17"/>
      <c r="C37" s="5"/>
      <c r="D37" s="5"/>
      <c r="E37" s="137"/>
      <c r="F37" s="5"/>
      <c r="G37" s="5"/>
      <c r="H37" s="138"/>
    </row>
    <row r="38" spans="1:8" ht="12" customHeight="1">
      <c r="A38" s="2"/>
      <c r="B38" s="1"/>
      <c r="C38" s="3"/>
      <c r="D38" s="3"/>
      <c r="E38" s="7"/>
      <c r="F38" s="3"/>
      <c r="G38" s="7"/>
      <c r="H38" s="4"/>
    </row>
    <row r="39" spans="1:8" ht="12" customHeight="1">
      <c r="A39" s="194"/>
      <c r="B39" s="17"/>
      <c r="C39" s="5"/>
      <c r="D39" s="5"/>
      <c r="E39" s="137"/>
      <c r="F39" s="5"/>
      <c r="G39" s="5"/>
      <c r="H39" s="235">
        <f>IF(OR(H41=121,H41=""),"",IF(OR(H41=122,H41=""),"",IF(OR(H41=221,H41=""),"",IF(OR(H41=321,H41=""),"","LINE # IS NOT VALID"))))</f>
      </c>
    </row>
    <row r="40" spans="1:8" ht="12" customHeight="1">
      <c r="A40" s="194"/>
      <c r="B40" s="17"/>
      <c r="C40" s="5"/>
      <c r="D40" s="5"/>
      <c r="E40" s="137"/>
      <c r="F40" s="5"/>
      <c r="G40" s="5"/>
      <c r="H40" s="138"/>
    </row>
    <row r="41" spans="1:8" ht="12" customHeight="1">
      <c r="A41" s="2"/>
      <c r="B41" s="1"/>
      <c r="C41" s="3"/>
      <c r="D41" s="3"/>
      <c r="E41" s="7"/>
      <c r="F41" s="3"/>
      <c r="G41" s="7"/>
      <c r="H41" s="4"/>
    </row>
    <row r="42" spans="1:8" ht="12" customHeight="1">
      <c r="A42" s="195"/>
      <c r="B42" s="196"/>
      <c r="C42" s="139"/>
      <c r="D42" s="139"/>
      <c r="E42" s="140"/>
      <c r="F42" s="139"/>
      <c r="G42" s="140"/>
      <c r="H42" s="141"/>
    </row>
    <row r="43" spans="1:8" ht="12" customHeight="1">
      <c r="A43" s="194"/>
      <c r="B43" s="17"/>
      <c r="C43" s="5"/>
      <c r="D43" s="5"/>
      <c r="E43" s="137"/>
      <c r="F43" s="5"/>
      <c r="G43" s="137"/>
      <c r="H43" s="138"/>
    </row>
    <row r="44" spans="1:8" ht="12" customHeight="1">
      <c r="A44" s="2"/>
      <c r="B44" s="1"/>
      <c r="C44" s="3"/>
      <c r="D44" s="3"/>
      <c r="E44" s="7"/>
      <c r="F44" s="3"/>
      <c r="G44" s="7"/>
      <c r="H44" s="4"/>
    </row>
    <row r="45" spans="1:8" ht="12" customHeight="1">
      <c r="A45" s="194"/>
      <c r="B45" s="17"/>
      <c r="C45" s="5"/>
      <c r="D45" s="5"/>
      <c r="E45" s="137"/>
      <c r="F45" s="5"/>
      <c r="G45" s="5"/>
      <c r="H45" s="235">
        <f>IF(OR(H47=121,H47=""),"",IF(OR(H47=122,H47=""),"",IF(OR(H47=221,H47=""),"",IF(OR(H47=321,H47=""),"","LINE # IS NOT VALID"))))</f>
      </c>
    </row>
    <row r="46" spans="1:8" ht="12" customHeight="1">
      <c r="A46" s="194"/>
      <c r="B46" s="17"/>
      <c r="C46" s="5"/>
      <c r="D46" s="5"/>
      <c r="E46" s="137"/>
      <c r="F46" s="5"/>
      <c r="G46" s="5"/>
      <c r="H46" s="138"/>
    </row>
    <row r="47" spans="1:8" ht="12" customHeight="1">
      <c r="A47" s="2"/>
      <c r="B47" s="1"/>
      <c r="C47" s="3"/>
      <c r="D47" s="3"/>
      <c r="E47" s="7"/>
      <c r="F47" s="3"/>
      <c r="G47" s="7"/>
      <c r="H47" s="4"/>
    </row>
    <row r="48" spans="1:8" ht="12" customHeight="1">
      <c r="A48" s="194"/>
      <c r="B48" s="17"/>
      <c r="C48" s="5"/>
      <c r="D48" s="5"/>
      <c r="E48" s="137"/>
      <c r="F48" s="5"/>
      <c r="G48" s="5"/>
      <c r="H48" s="235">
        <f>IF(OR(H50=121,H50=""),"",IF(OR(H50=122,H50=""),"",IF(OR(H50=221,H50=""),"",IF(OR(H50=321,H50=""),"","LINE # IS NOT VALID"))))</f>
      </c>
    </row>
    <row r="49" spans="1:8" ht="12" customHeight="1">
      <c r="A49" s="194"/>
      <c r="B49" s="17"/>
      <c r="C49" s="5"/>
      <c r="D49" s="5"/>
      <c r="E49" s="137"/>
      <c r="F49" s="5"/>
      <c r="G49" s="5"/>
      <c r="H49" s="138"/>
    </row>
    <row r="50" spans="1:8" ht="12" customHeight="1">
      <c r="A50" s="2"/>
      <c r="B50" s="1"/>
      <c r="C50" s="3"/>
      <c r="D50" s="3"/>
      <c r="E50" s="7"/>
      <c r="F50" s="3"/>
      <c r="G50" s="7"/>
      <c r="H50" s="4"/>
    </row>
    <row r="51" spans="1:8" ht="12" customHeight="1">
      <c r="A51" s="194"/>
      <c r="B51" s="17"/>
      <c r="C51" s="5"/>
      <c r="D51" s="5"/>
      <c r="E51" s="137"/>
      <c r="F51" s="5"/>
      <c r="G51" s="5"/>
      <c r="H51" s="235">
        <f>IF(OR(H53=121,H53=""),"",IF(OR(H53=122,H53=""),"",IF(OR(H53=221,H53=""),"",IF(OR(H53=321,H53=""),"","LINE # IS NOT VALID"))))</f>
      </c>
    </row>
    <row r="52" spans="1:8" ht="12" customHeight="1">
      <c r="A52" s="194"/>
      <c r="B52" s="17"/>
      <c r="C52" s="5"/>
      <c r="D52" s="5"/>
      <c r="E52" s="137"/>
      <c r="F52" s="5"/>
      <c r="G52" s="5"/>
      <c r="H52" s="138"/>
    </row>
    <row r="53" spans="1:8" ht="12" customHeight="1">
      <c r="A53" s="2"/>
      <c r="B53" s="1"/>
      <c r="C53" s="3"/>
      <c r="D53" s="3"/>
      <c r="E53" s="7"/>
      <c r="F53" s="3"/>
      <c r="G53" s="7"/>
      <c r="H53" s="4"/>
    </row>
    <row r="54" spans="1:8" ht="20.25" customHeight="1">
      <c r="A54" s="82" t="s">
        <v>63</v>
      </c>
      <c r="B54" s="82"/>
      <c r="C54" s="14"/>
      <c r="D54" s="14"/>
      <c r="E54" s="136">
        <f>SUM(E27:E53)</f>
        <v>0</v>
      </c>
      <c r="F54" s="14"/>
      <c r="G54" s="136">
        <f>SUM(G28:G53)</f>
        <v>0</v>
      </c>
      <c r="H54" s="84"/>
    </row>
    <row r="55" spans="1:8" ht="12.75">
      <c r="A55" s="24" t="s">
        <v>260</v>
      </c>
      <c r="B55" s="25"/>
      <c r="C55" s="25"/>
      <c r="D55" s="25"/>
      <c r="E55" s="25"/>
      <c r="F55" s="25"/>
      <c r="G55" s="25"/>
      <c r="H55" s="81"/>
    </row>
    <row r="56" ht="4.5" customHeight="1"/>
    <row r="57" spans="1:8" ht="12.75">
      <c r="A57" s="94"/>
      <c r="B57" s="94"/>
      <c r="C57" s="94"/>
      <c r="D57" s="94"/>
      <c r="E57" s="94"/>
      <c r="F57" s="94"/>
      <c r="G57" s="94"/>
      <c r="H57" s="94"/>
    </row>
  </sheetData>
  <sheetProtection password="D75D" sheet="1"/>
  <mergeCells count="3">
    <mergeCell ref="H25:H26"/>
    <mergeCell ref="A1:B3"/>
    <mergeCell ref="A20:B21"/>
  </mergeCells>
  <printOptions horizontalCentered="1"/>
  <pageMargins left="0.75" right="0.25" top="1" bottom="0.75" header="0.5" footer="0.5"/>
  <pageSetup fitToHeight="1" fitToWidth="1" horizontalDpi="600" verticalDpi="600" orientation="portrait" scale="74" r:id="rId1"/>
  <headerFooter alignWithMargins="0">
    <oddHeader>&amp;LEXCEL VERSION&amp;CATTACHMENT 1&amp;RKDADS-PRTF-01
Oct-16
</oddHeader>
    <oddFooter>&amp;CPage 8 of 12</oddFooter>
  </headerFooter>
  <ignoredErrors>
    <ignoredError sqref="H1 H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P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00390625" style="27" customWidth="1"/>
    <col min="2" max="2" width="29.28125" style="27" customWidth="1"/>
    <col min="3" max="3" width="26.7109375" style="27" customWidth="1"/>
    <col min="4" max="4" width="12.7109375" style="27" customWidth="1"/>
    <col min="5" max="5" width="10.28125" style="27" customWidth="1"/>
    <col min="6" max="6" width="9.8515625" style="27" customWidth="1"/>
    <col min="7" max="7" width="16.28125" style="27" customWidth="1"/>
    <col min="8" max="8" width="16.140625" style="27" customWidth="1"/>
    <col min="9" max="9" width="17.421875" style="27" customWidth="1"/>
    <col min="10" max="10" width="14.7109375" style="27" customWidth="1"/>
    <col min="11" max="16384" width="9.140625" style="27" customWidth="1"/>
  </cols>
  <sheetData>
    <row r="1" spans="1:10" ht="15.75">
      <c r="A1" s="186" t="s">
        <v>64</v>
      </c>
      <c r="B1" s="537" t="s">
        <v>123</v>
      </c>
      <c r="C1" s="537"/>
      <c r="D1" s="537"/>
      <c r="E1" s="537"/>
      <c r="F1" s="537"/>
      <c r="G1" s="538"/>
      <c r="H1" s="77" t="s">
        <v>143</v>
      </c>
      <c r="I1" s="231"/>
      <c r="J1" s="304">
        <f>+'cover page'!$B$18</f>
        <v>0</v>
      </c>
    </row>
    <row r="2" spans="1:10" ht="15.75">
      <c r="A2" s="95"/>
      <c r="B2" s="539" t="s">
        <v>213</v>
      </c>
      <c r="C2" s="539"/>
      <c r="D2" s="539"/>
      <c r="E2" s="539"/>
      <c r="F2" s="539"/>
      <c r="G2" s="540"/>
      <c r="H2" s="24" t="s">
        <v>313</v>
      </c>
      <c r="I2" s="232"/>
      <c r="J2" s="250">
        <f>+'cover page'!C15</f>
        <v>0</v>
      </c>
    </row>
    <row r="3" spans="1:16" ht="25.5">
      <c r="A3" s="184" t="s">
        <v>65</v>
      </c>
      <c r="B3" s="85" t="s">
        <v>66</v>
      </c>
      <c r="C3" s="85" t="s">
        <v>67</v>
      </c>
      <c r="D3" s="96" t="s">
        <v>68</v>
      </c>
      <c r="E3" s="96" t="s">
        <v>69</v>
      </c>
      <c r="F3" s="96" t="s">
        <v>70</v>
      </c>
      <c r="G3" s="96" t="s">
        <v>71</v>
      </c>
      <c r="H3" s="96" t="s">
        <v>72</v>
      </c>
      <c r="I3" s="96" t="s">
        <v>73</v>
      </c>
      <c r="J3" s="96" t="s">
        <v>74</v>
      </c>
      <c r="K3" s="97"/>
      <c r="M3" s="97"/>
      <c r="N3" s="97"/>
      <c r="O3" s="97"/>
      <c r="P3" s="97"/>
    </row>
    <row r="4" spans="1:10" ht="12.75">
      <c r="A4" s="14"/>
      <c r="B4" s="26"/>
      <c r="C4" s="26"/>
      <c r="D4" s="81" t="s">
        <v>75</v>
      </c>
      <c r="E4" s="81" t="s">
        <v>76</v>
      </c>
      <c r="F4" s="98" t="s">
        <v>20</v>
      </c>
      <c r="G4" s="98" t="s">
        <v>21</v>
      </c>
      <c r="H4" s="98" t="s">
        <v>6</v>
      </c>
      <c r="I4" s="98" t="s">
        <v>7</v>
      </c>
      <c r="J4" s="98" t="s">
        <v>22</v>
      </c>
    </row>
    <row r="5" spans="1:10" ht="24.75" customHeight="1">
      <c r="A5" s="185"/>
      <c r="B5" s="15"/>
      <c r="C5" s="15"/>
      <c r="D5" s="1"/>
      <c r="E5" s="1"/>
      <c r="F5" s="1"/>
      <c r="G5" s="287"/>
      <c r="H5" s="287"/>
      <c r="I5" s="287"/>
      <c r="J5" s="287"/>
    </row>
    <row r="6" spans="1:10" ht="24.75" customHeight="1">
      <c r="A6" s="185"/>
      <c r="B6" s="15"/>
      <c r="C6" s="15"/>
      <c r="D6" s="1"/>
      <c r="E6" s="1"/>
      <c r="F6" s="1"/>
      <c r="G6" s="287"/>
      <c r="H6" s="287"/>
      <c r="I6" s="287"/>
      <c r="J6" s="287"/>
    </row>
    <row r="7" spans="1:10" ht="24.75" customHeight="1">
      <c r="A7" s="185"/>
      <c r="B7" s="15"/>
      <c r="C7" s="15"/>
      <c r="D7" s="1"/>
      <c r="E7" s="1"/>
      <c r="F7" s="1"/>
      <c r="G7" s="287"/>
      <c r="H7" s="287"/>
      <c r="I7" s="287"/>
      <c r="J7" s="287"/>
    </row>
    <row r="8" spans="1:10" ht="24.75" customHeight="1">
      <c r="A8" s="185"/>
      <c r="B8" s="15"/>
      <c r="C8" s="15"/>
      <c r="D8" s="1"/>
      <c r="E8" s="1"/>
      <c r="F8" s="1"/>
      <c r="G8" s="287"/>
      <c r="H8" s="287"/>
      <c r="I8" s="287"/>
      <c r="J8" s="287"/>
    </row>
    <row r="9" spans="1:10" ht="24.75" customHeight="1">
      <c r="A9" s="185"/>
      <c r="B9" s="15"/>
      <c r="C9" s="15"/>
      <c r="D9" s="1"/>
      <c r="E9" s="1"/>
      <c r="F9" s="1"/>
      <c r="G9" s="287"/>
      <c r="H9" s="287"/>
      <c r="I9" s="287"/>
      <c r="J9" s="287"/>
    </row>
    <row r="10" spans="1:10" ht="24.75" customHeight="1">
      <c r="A10" s="185"/>
      <c r="B10" s="15"/>
      <c r="C10" s="15"/>
      <c r="D10" s="1"/>
      <c r="E10" s="1"/>
      <c r="F10" s="1"/>
      <c r="G10" s="287"/>
      <c r="H10" s="287"/>
      <c r="I10" s="287"/>
      <c r="J10" s="287"/>
    </row>
    <row r="11" spans="1:10" ht="24.75" customHeight="1">
      <c r="A11" s="185"/>
      <c r="B11" s="15"/>
      <c r="C11" s="15"/>
      <c r="D11" s="1"/>
      <c r="E11" s="1"/>
      <c r="F11" s="1"/>
      <c r="G11" s="287"/>
      <c r="H11" s="287"/>
      <c r="I11" s="287"/>
      <c r="J11" s="287"/>
    </row>
    <row r="12" spans="1:10" ht="24.75" customHeight="1">
      <c r="A12" s="185"/>
      <c r="B12" s="15"/>
      <c r="C12" s="15"/>
      <c r="D12" s="1"/>
      <c r="E12" s="1"/>
      <c r="F12" s="1"/>
      <c r="G12" s="287"/>
      <c r="H12" s="287"/>
      <c r="I12" s="287"/>
      <c r="J12" s="287"/>
    </row>
    <row r="13" spans="1:10" ht="24.75" customHeight="1">
      <c r="A13" s="185"/>
      <c r="B13" s="15"/>
      <c r="C13" s="15"/>
      <c r="D13" s="1"/>
      <c r="E13" s="1"/>
      <c r="F13" s="1"/>
      <c r="G13" s="287"/>
      <c r="H13" s="287"/>
      <c r="I13" s="287"/>
      <c r="J13" s="287"/>
    </row>
    <row r="14" spans="1:10" ht="24.75" customHeight="1">
      <c r="A14" s="185"/>
      <c r="B14" s="15"/>
      <c r="C14" s="15"/>
      <c r="D14" s="1"/>
      <c r="E14" s="1"/>
      <c r="F14" s="1"/>
      <c r="G14" s="287"/>
      <c r="H14" s="287"/>
      <c r="I14" s="287"/>
      <c r="J14" s="287"/>
    </row>
    <row r="15" spans="1:10" ht="24.75" customHeight="1">
      <c r="A15" s="185"/>
      <c r="B15" s="15"/>
      <c r="C15" s="15"/>
      <c r="D15" s="1"/>
      <c r="E15" s="1"/>
      <c r="F15" s="1"/>
      <c r="G15" s="287"/>
      <c r="H15" s="287"/>
      <c r="I15" s="287"/>
      <c r="J15" s="287"/>
    </row>
    <row r="16" spans="1:10" ht="24.75" customHeight="1">
      <c r="A16" s="185"/>
      <c r="B16" s="15"/>
      <c r="C16" s="15"/>
      <c r="D16" s="1"/>
      <c r="E16" s="1"/>
      <c r="F16" s="1"/>
      <c r="G16" s="287"/>
      <c r="H16" s="287"/>
      <c r="I16" s="287"/>
      <c r="J16" s="287"/>
    </row>
    <row r="17" spans="1:10" ht="24.75" customHeight="1">
      <c r="A17" s="185"/>
      <c r="B17" s="15"/>
      <c r="C17" s="15"/>
      <c r="D17" s="1"/>
      <c r="E17" s="1"/>
      <c r="F17" s="1"/>
      <c r="G17" s="287"/>
      <c r="H17" s="287"/>
      <c r="I17" s="287"/>
      <c r="J17" s="287"/>
    </row>
    <row r="18" spans="1:10" ht="24.75" customHeight="1">
      <c r="A18" s="185"/>
      <c r="B18" s="15"/>
      <c r="C18" s="15"/>
      <c r="D18" s="1"/>
      <c r="E18" s="1"/>
      <c r="F18" s="1"/>
      <c r="G18" s="287"/>
      <c r="H18" s="287"/>
      <c r="I18" s="287"/>
      <c r="J18" s="287"/>
    </row>
    <row r="19" spans="1:10" ht="24.75" customHeight="1">
      <c r="A19" s="185"/>
      <c r="B19" s="15"/>
      <c r="C19" s="15"/>
      <c r="D19" s="1"/>
      <c r="E19" s="1"/>
      <c r="F19" s="1"/>
      <c r="G19" s="287"/>
      <c r="H19" s="287"/>
      <c r="I19" s="287"/>
      <c r="J19" s="287"/>
    </row>
    <row r="20" spans="1:10" ht="24.75" customHeight="1">
      <c r="A20" s="185"/>
      <c r="B20" s="15"/>
      <c r="C20" s="15"/>
      <c r="D20" s="1"/>
      <c r="E20" s="1"/>
      <c r="F20" s="1"/>
      <c r="G20" s="287"/>
      <c r="H20" s="287"/>
      <c r="I20" s="287"/>
      <c r="J20" s="287"/>
    </row>
    <row r="21" spans="1:10" ht="12.75">
      <c r="A21" s="77" t="s">
        <v>211</v>
      </c>
      <c r="G21" s="288"/>
      <c r="H21" s="289"/>
      <c r="I21" s="290"/>
      <c r="J21" s="290"/>
    </row>
    <row r="22" spans="1:10" ht="18" customHeight="1">
      <c r="A22" s="24"/>
      <c r="B22" s="25"/>
      <c r="C22" s="25"/>
      <c r="D22" s="25"/>
      <c r="E22" s="25"/>
      <c r="F22" s="25"/>
      <c r="G22" s="291"/>
      <c r="H22" s="136">
        <f>SUM(H5:H20)</f>
        <v>0</v>
      </c>
      <c r="I22" s="136">
        <f>SUM(I5:I20)</f>
        <v>0</v>
      </c>
      <c r="J22" s="136">
        <f>SUM(J5:J20)</f>
        <v>0</v>
      </c>
    </row>
    <row r="25" spans="1:7" ht="12.75">
      <c r="A25" s="131" t="s">
        <v>254</v>
      </c>
      <c r="B25" s="131"/>
      <c r="C25" s="131"/>
      <c r="D25" s="131"/>
      <c r="E25" s="131"/>
      <c r="F25" s="131"/>
      <c r="G25" s="131"/>
    </row>
    <row r="26" ht="12.75">
      <c r="A26" s="27" t="s">
        <v>255</v>
      </c>
    </row>
    <row r="29" spans="1:10" ht="12.75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sheetProtection password="D75D" sheet="1"/>
  <mergeCells count="2">
    <mergeCell ref="B1:G1"/>
    <mergeCell ref="B2:G2"/>
  </mergeCells>
  <printOptions/>
  <pageMargins left="0.25" right="0.25" top="1" bottom="1" header="0.75" footer="0.5"/>
  <pageSetup fitToHeight="1" fitToWidth="1" horizontalDpi="600" verticalDpi="600" orientation="landscape" scale="74" r:id="rId1"/>
  <headerFooter alignWithMargins="0">
    <oddHeader>&amp;LEXCEL VERSION&amp;CATTACHMENT 1&amp;RKDADS-PRTF-01
Oct-16</oddHeader>
    <oddFooter>&amp;CPage 9 of 12</oddFooter>
  </headerFooter>
  <ignoredErrors>
    <ignoredError sqref="J1:J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PCUuser</dc:creator>
  <cp:keywords/>
  <dc:description/>
  <cp:lastModifiedBy>Steven Hime [KDADS]</cp:lastModifiedBy>
  <cp:lastPrinted>2009-02-16T21:22:02Z</cp:lastPrinted>
  <dcterms:created xsi:type="dcterms:W3CDTF">1998-12-31T15:53:51Z</dcterms:created>
  <dcterms:modified xsi:type="dcterms:W3CDTF">2023-07-13T19:05:21Z</dcterms:modified>
  <cp:category/>
  <cp:version/>
  <cp:contentType/>
  <cp:contentStatus/>
</cp:coreProperties>
</file>