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N:\FISC\NFP\Manager Folder\Work Instructions\Updated Desk Manuals, Work Instructions, Webpage Forms (WIP)\LTSS Webpage Forms (PRTF)\"/>
    </mc:Choice>
  </mc:AlternateContent>
  <xr:revisionPtr revIDLastSave="0" documentId="13_ncr:1_{3FF0A845-5589-42C7-903A-96E3B4B57DC0}" xr6:coauthVersionLast="47" xr6:coauthVersionMax="47" xr10:uidLastSave="{00000000-0000-0000-0000-000000000000}"/>
  <bookViews>
    <workbookView xWindow="-24120" yWindow="-120" windowWidth="24240" windowHeight="13140" xr2:uid="{00000000-000D-0000-FFFF-FFFF00000000}"/>
  </bookViews>
  <sheets>
    <sheet name="Instructions" sheetId="12" r:id="rId1"/>
    <sheet name="Summary" sheetId="13" r:id="rId2"/>
    <sheet name="July-Dec" sheetId="1" r:id="rId3"/>
    <sheet name="Jan-June" sheetId="14" r:id="rId4"/>
    <sheet name="Signature pg" sheetId="16" r:id="rId5"/>
    <sheet name="Module1" sheetId="6" state="veryHidden" r:id="rId6"/>
  </sheets>
  <externalReferences>
    <externalReference r:id="rId7"/>
  </externalReferences>
  <definedNames>
    <definedName name="_xlnm.Print_Area" localSheetId="3">'Jan-June'!$A$1:$Z$60</definedName>
    <definedName name="_xlnm.Print_Area" localSheetId="2">'July-Dec'!$A$1:$Z$60</definedName>
    <definedName name="_xlnm.Print_Area" localSheetId="1">Summary!$A$1:$F$31</definedName>
    <definedName name="_xlnm.Print_Titles" localSheetId="3">'Jan-June'!$1:$7</definedName>
    <definedName name="_xlnm.Print_Titles" localSheetId="2">'July-Dec'!$1:$7</definedName>
    <definedName name="_xlnm.Print_Titles" localSheetId="1">Summary!$5:$14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9" i="14" l="1"/>
  <c r="Z58" i="14"/>
  <c r="Z57" i="14"/>
  <c r="Z56" i="14"/>
  <c r="Z55" i="14"/>
  <c r="Z54" i="14"/>
  <c r="Z53" i="14"/>
  <c r="Z52" i="14"/>
  <c r="Z51" i="14"/>
  <c r="Z50" i="14"/>
  <c r="Z49" i="14"/>
  <c r="Z48" i="14"/>
  <c r="Z47" i="14"/>
  <c r="Z46" i="14"/>
  <c r="Z45" i="14"/>
  <c r="Z44" i="14"/>
  <c r="Z43" i="14"/>
  <c r="Z42" i="14"/>
  <c r="Z41" i="14"/>
  <c r="Z40" i="14"/>
  <c r="Z39" i="14"/>
  <c r="Y59" i="14"/>
  <c r="Y58" i="14"/>
  <c r="Y57" i="14"/>
  <c r="Y56" i="14"/>
  <c r="Y55" i="14"/>
  <c r="Y54" i="14"/>
  <c r="Y53" i="14"/>
  <c r="Y52" i="14"/>
  <c r="Y51" i="14"/>
  <c r="Y50" i="14"/>
  <c r="Y49" i="14"/>
  <c r="Y48" i="14"/>
  <c r="Y47" i="14"/>
  <c r="Y46" i="14"/>
  <c r="Y45" i="14"/>
  <c r="Y44" i="14"/>
  <c r="Y43" i="14"/>
  <c r="Y42" i="14"/>
  <c r="Y41" i="14"/>
  <c r="Y40" i="14"/>
  <c r="Y39" i="14"/>
  <c r="X59" i="14"/>
  <c r="X58" i="14"/>
  <c r="X57" i="14"/>
  <c r="X56" i="14"/>
  <c r="X55" i="14"/>
  <c r="X54" i="14"/>
  <c r="X53" i="14"/>
  <c r="X52" i="14"/>
  <c r="X51" i="14"/>
  <c r="X50" i="14"/>
  <c r="X49" i="14"/>
  <c r="X48" i="14"/>
  <c r="X47" i="14"/>
  <c r="X46" i="14"/>
  <c r="X45" i="14"/>
  <c r="X44" i="14"/>
  <c r="X43" i="14"/>
  <c r="X42" i="14"/>
  <c r="X41" i="14"/>
  <c r="X40" i="14"/>
  <c r="X39" i="14"/>
  <c r="W59" i="14"/>
  <c r="W58" i="14"/>
  <c r="W57" i="14"/>
  <c r="W56" i="14"/>
  <c r="W55" i="14"/>
  <c r="W54" i="14"/>
  <c r="W53" i="14"/>
  <c r="W52" i="14"/>
  <c r="W51" i="14"/>
  <c r="W50" i="14"/>
  <c r="W49" i="14"/>
  <c r="W48" i="14"/>
  <c r="W47" i="14"/>
  <c r="W46" i="14"/>
  <c r="W45" i="14"/>
  <c r="W44" i="14"/>
  <c r="W43" i="14"/>
  <c r="W42" i="14"/>
  <c r="W41" i="14"/>
  <c r="W40" i="14"/>
  <c r="W39" i="14"/>
  <c r="Y8" i="1"/>
  <c r="X8" i="1"/>
  <c r="W8" i="1"/>
  <c r="Y59" i="1"/>
  <c r="Y58" i="1"/>
  <c r="Y57" i="1"/>
  <c r="Y56" i="1"/>
  <c r="Y55" i="1"/>
  <c r="Y54" i="1"/>
  <c r="Y53" i="1"/>
  <c r="Y52" i="1"/>
  <c r="Y51" i="1"/>
  <c r="Y50" i="1"/>
  <c r="Y49" i="1"/>
  <c r="Y48" i="1"/>
  <c r="Y47" i="1"/>
  <c r="Y46" i="1"/>
  <c r="Y45" i="1"/>
  <c r="Y44" i="1"/>
  <c r="X59" i="1"/>
  <c r="X58" i="1"/>
  <c r="X57" i="1"/>
  <c r="X56" i="1"/>
  <c r="X55" i="1"/>
  <c r="X54" i="1"/>
  <c r="X53" i="1"/>
  <c r="X52" i="1"/>
  <c r="X51" i="1"/>
  <c r="X50" i="1"/>
  <c r="X49" i="1"/>
  <c r="X48" i="1"/>
  <c r="X47" i="1"/>
  <c r="X46" i="1"/>
  <c r="X45" i="1"/>
  <c r="X44" i="1"/>
  <c r="W59" i="1"/>
  <c r="W58" i="1"/>
  <c r="W57" i="1"/>
  <c r="W56" i="1"/>
  <c r="W55" i="1"/>
  <c r="W54" i="1"/>
  <c r="W53" i="1"/>
  <c r="W52" i="1"/>
  <c r="W51" i="1"/>
  <c r="W50" i="1"/>
  <c r="W49" i="1"/>
  <c r="W48" i="1"/>
  <c r="W47" i="1"/>
  <c r="W46" i="1"/>
  <c r="W45" i="1"/>
  <c r="W44" i="1"/>
  <c r="B7" i="16"/>
  <c r="C4" i="14"/>
  <c r="C4" i="1"/>
  <c r="K6" i="1" s="1"/>
  <c r="L3" i="1"/>
  <c r="B6" i="16"/>
  <c r="A6" i="16"/>
  <c r="A8" i="16"/>
  <c r="AI37" i="14"/>
  <c r="AI38" i="14"/>
  <c r="W38" i="14"/>
  <c r="X38" i="14"/>
  <c r="Y38" i="14"/>
  <c r="Z38" i="14"/>
  <c r="W37" i="14"/>
  <c r="Z37" i="14"/>
  <c r="Y37" i="14"/>
  <c r="X37" i="14"/>
  <c r="S60" i="14"/>
  <c r="T60" i="14"/>
  <c r="U60" i="14"/>
  <c r="P60" i="14"/>
  <c r="Q60" i="14"/>
  <c r="R60" i="14"/>
  <c r="M60" i="14"/>
  <c r="N60" i="14"/>
  <c r="O60" i="14"/>
  <c r="J60" i="14"/>
  <c r="K60" i="14"/>
  <c r="L60" i="14"/>
  <c r="G60" i="14"/>
  <c r="AD60" i="14"/>
  <c r="AE60" i="14"/>
  <c r="AF60" i="14"/>
  <c r="AG60" i="14"/>
  <c r="AH60" i="14"/>
  <c r="AC60" i="14"/>
  <c r="AI23" i="14"/>
  <c r="AI24" i="14"/>
  <c r="AI25" i="14"/>
  <c r="AI26" i="14"/>
  <c r="AI27" i="14"/>
  <c r="AI28" i="14"/>
  <c r="AI29" i="14"/>
  <c r="AI30" i="14"/>
  <c r="AI31" i="14"/>
  <c r="AI32" i="14"/>
  <c r="AI33" i="14"/>
  <c r="AI34" i="14"/>
  <c r="AI35" i="14"/>
  <c r="AI36" i="14"/>
  <c r="AI22" i="14"/>
  <c r="Y28" i="14"/>
  <c r="X28" i="14"/>
  <c r="W28" i="14"/>
  <c r="Z28" i="14"/>
  <c r="W29" i="14"/>
  <c r="X29" i="14"/>
  <c r="Y29" i="14"/>
  <c r="Z29" i="14"/>
  <c r="W30" i="14"/>
  <c r="X30" i="14"/>
  <c r="Y30" i="14"/>
  <c r="Z30" i="14"/>
  <c r="W31" i="14"/>
  <c r="X31" i="14"/>
  <c r="Y31" i="14"/>
  <c r="Z31" i="14"/>
  <c r="W32" i="14"/>
  <c r="X32" i="14"/>
  <c r="Y32" i="14"/>
  <c r="Z32" i="14"/>
  <c r="W33" i="14"/>
  <c r="X33" i="14"/>
  <c r="Y33" i="14"/>
  <c r="Z33" i="14"/>
  <c r="W34" i="14"/>
  <c r="X34" i="14"/>
  <c r="Y34" i="14"/>
  <c r="Z34" i="14"/>
  <c r="W35" i="14"/>
  <c r="X35" i="14"/>
  <c r="Y35" i="14"/>
  <c r="Z35" i="14"/>
  <c r="W36" i="14"/>
  <c r="X36" i="14"/>
  <c r="Y36" i="14"/>
  <c r="Z36" i="14"/>
  <c r="W27" i="14"/>
  <c r="AI21" i="14"/>
  <c r="AI20" i="14"/>
  <c r="AI9" i="14"/>
  <c r="AI19" i="14"/>
  <c r="AI18" i="14"/>
  <c r="AI17" i="14"/>
  <c r="AI15" i="14"/>
  <c r="AI16" i="14"/>
  <c r="AI14" i="14"/>
  <c r="AI13" i="14"/>
  <c r="H6" i="1" l="1"/>
  <c r="E6" i="1"/>
  <c r="X27" i="14"/>
  <c r="Z25" i="14"/>
  <c r="Z26" i="14"/>
  <c r="Z27" i="14"/>
  <c r="Y25" i="14"/>
  <c r="Y26" i="14"/>
  <c r="Y27" i="14"/>
  <c r="X25" i="14"/>
  <c r="X26" i="14"/>
  <c r="W25" i="14"/>
  <c r="W26" i="14"/>
  <c r="I60" i="14"/>
  <c r="H60" i="14"/>
  <c r="Z23" i="14"/>
  <c r="Z24" i="14"/>
  <c r="Y23" i="14"/>
  <c r="Y24" i="14"/>
  <c r="X23" i="14"/>
  <c r="X24" i="14"/>
  <c r="W23" i="14"/>
  <c r="W24" i="14"/>
  <c r="Z59" i="1" l="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l="1"/>
  <c r="W22" i="14"/>
  <c r="X22" i="14"/>
  <c r="Y22" i="14"/>
  <c r="Z22" i="14"/>
  <c r="W21" i="14"/>
  <c r="Z21" i="14"/>
  <c r="Y21" i="14"/>
  <c r="X21" i="14"/>
  <c r="W20" i="14"/>
  <c r="Z20" i="14"/>
  <c r="Y20" i="14"/>
  <c r="X20" i="14"/>
  <c r="W19" i="14"/>
  <c r="Z19" i="14"/>
  <c r="Y19" i="14"/>
  <c r="X19" i="14"/>
  <c r="W18" i="14"/>
  <c r="Z18" i="14"/>
  <c r="Y18" i="14"/>
  <c r="X18" i="14"/>
  <c r="W17" i="14"/>
  <c r="Z17" i="14"/>
  <c r="Y17" i="14"/>
  <c r="X17" i="14"/>
  <c r="E60" i="14"/>
  <c r="E22" i="13" s="1"/>
  <c r="F60" i="14"/>
  <c r="F22" i="13" s="1"/>
  <c r="D60" i="14"/>
  <c r="D22" i="13" s="1"/>
  <c r="Z9" i="14"/>
  <c r="Z10" i="14"/>
  <c r="Z11" i="14"/>
  <c r="Z12" i="14"/>
  <c r="Z13" i="14"/>
  <c r="Z14" i="14"/>
  <c r="Z15" i="14"/>
  <c r="Z16" i="14"/>
  <c r="Z8" i="14"/>
  <c r="Y9" i="14"/>
  <c r="Y10" i="14"/>
  <c r="Y11" i="14"/>
  <c r="Y12" i="14"/>
  <c r="Y13" i="14"/>
  <c r="Y14" i="14"/>
  <c r="Y15" i="14"/>
  <c r="Y16" i="14"/>
  <c r="Y8" i="14"/>
  <c r="X9" i="14"/>
  <c r="X10" i="14"/>
  <c r="X11" i="14"/>
  <c r="X12" i="14"/>
  <c r="X13" i="14"/>
  <c r="X14" i="14"/>
  <c r="X15" i="14"/>
  <c r="X16" i="14"/>
  <c r="X8" i="14"/>
  <c r="W10" i="14"/>
  <c r="W11" i="14"/>
  <c r="W12" i="14"/>
  <c r="W13" i="14"/>
  <c r="W14" i="14"/>
  <c r="W15" i="14"/>
  <c r="W16" i="14"/>
  <c r="W9" i="14"/>
  <c r="W8" i="14"/>
  <c r="AI12" i="14"/>
  <c r="AI11" i="14"/>
  <c r="AI10" i="14"/>
  <c r="AI8" i="14"/>
  <c r="S60" i="1"/>
  <c r="D20" i="13" s="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9" i="1"/>
  <c r="AA8" i="1"/>
  <c r="AD60" i="1"/>
  <c r="B16" i="13" s="1"/>
  <c r="AE60" i="1"/>
  <c r="B17" i="13" s="1"/>
  <c r="AF60" i="1"/>
  <c r="B18" i="13" s="1"/>
  <c r="AG60" i="1"/>
  <c r="AH60" i="1"/>
  <c r="AC60"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8" i="1"/>
  <c r="Z60" i="1"/>
  <c r="U60" i="1"/>
  <c r="F20" i="13" s="1"/>
  <c r="T60" i="1"/>
  <c r="E20" i="13" s="1"/>
  <c r="R60" i="1"/>
  <c r="F19" i="13" s="1"/>
  <c r="Q60" i="1"/>
  <c r="P60" i="1"/>
  <c r="D19" i="13" s="1"/>
  <c r="O60" i="1"/>
  <c r="F18" i="13" s="1"/>
  <c r="N60" i="1"/>
  <c r="E18" i="13" s="1"/>
  <c r="M60" i="1"/>
  <c r="D18" i="13" s="1"/>
  <c r="L60" i="1"/>
  <c r="F17" i="13" s="1"/>
  <c r="K60" i="1"/>
  <c r="J60" i="1"/>
  <c r="D17" i="13" s="1"/>
  <c r="I60" i="1"/>
  <c r="F16" i="13" s="1"/>
  <c r="H60" i="1"/>
  <c r="G60" i="1"/>
  <c r="D16" i="13" s="1"/>
  <c r="F60" i="1"/>
  <c r="F15" i="13" s="1"/>
  <c r="E60" i="1"/>
  <c r="E15" i="13" s="1"/>
  <c r="D60" i="1"/>
  <c r="D15" i="13" s="1"/>
  <c r="H6" i="14"/>
  <c r="A23" i="13" s="1"/>
  <c r="B27" i="13"/>
  <c r="B26" i="13"/>
  <c r="B25" i="13"/>
  <c r="B24" i="13"/>
  <c r="B23" i="13"/>
  <c r="F27" i="13"/>
  <c r="E27" i="13"/>
  <c r="D27" i="13"/>
  <c r="F26" i="13"/>
  <c r="E26" i="13"/>
  <c r="D26" i="13"/>
  <c r="F25" i="13"/>
  <c r="E25" i="13"/>
  <c r="D25" i="13"/>
  <c r="F24" i="13"/>
  <c r="E24" i="13"/>
  <c r="D24" i="13"/>
  <c r="F23" i="13"/>
  <c r="E23" i="13"/>
  <c r="D23" i="13"/>
  <c r="Q6" i="14"/>
  <c r="AG61" i="14" s="1"/>
  <c r="L3" i="14"/>
  <c r="C3" i="14"/>
  <c r="A30" i="13"/>
  <c r="C3" i="1"/>
  <c r="B19" i="13"/>
  <c r="E19" i="13"/>
  <c r="E17" i="13"/>
  <c r="E16" i="13"/>
  <c r="K6" i="14"/>
  <c r="AE61" i="14" s="1"/>
  <c r="AD61" i="1"/>
  <c r="N6" i="1"/>
  <c r="N61" i="1" s="1"/>
  <c r="T6" i="1"/>
  <c r="T61" i="1" s="1"/>
  <c r="E61" i="1"/>
  <c r="AE61" i="1"/>
  <c r="Q6" i="1"/>
  <c r="Q61" i="1" s="1"/>
  <c r="AC7" i="1"/>
  <c r="A16" i="13"/>
  <c r="A15" i="13"/>
  <c r="AC61" i="1"/>
  <c r="H61" i="1"/>
  <c r="K61" i="1"/>
  <c r="AE7" i="1"/>
  <c r="A17" i="13"/>
  <c r="B20" i="13"/>
  <c r="B15" i="13"/>
  <c r="AD7" i="1"/>
  <c r="T6" i="14"/>
  <c r="AH61" i="14" s="1"/>
  <c r="N6" i="14"/>
  <c r="A25" i="13" s="1"/>
  <c r="E6" i="14"/>
  <c r="A22" i="13" s="1"/>
  <c r="T61" i="14"/>
  <c r="H61" i="14" l="1"/>
  <c r="Y60" i="1"/>
  <c r="AI60" i="1"/>
  <c r="AJ60" i="1" s="1"/>
  <c r="C15" i="13"/>
  <c r="AG7" i="1"/>
  <c r="A19" i="13"/>
  <c r="AH7" i="1"/>
  <c r="A20" i="13"/>
  <c r="AG61" i="1"/>
  <c r="AH61" i="1"/>
  <c r="AF7" i="1"/>
  <c r="Z60" i="14"/>
  <c r="A27" i="13"/>
  <c r="A18" i="13"/>
  <c r="A24" i="13"/>
  <c r="AF61" i="1"/>
  <c r="AI60" i="14"/>
  <c r="AJ60" i="14" s="1"/>
  <c r="C26" i="13"/>
  <c r="N61" i="14"/>
  <c r="AF61" i="14"/>
  <c r="AD7" i="14"/>
  <c r="AE7" i="14"/>
  <c r="AF7" i="14"/>
  <c r="A26" i="13"/>
  <c r="K61" i="14"/>
  <c r="AD61" i="14"/>
  <c r="Q61" i="14"/>
  <c r="Y60" i="14"/>
  <c r="X60" i="14"/>
  <c r="W60" i="14"/>
  <c r="AA62" i="14" s="1"/>
  <c r="C24" i="13"/>
  <c r="B22" i="13"/>
  <c r="B28" i="13" s="1"/>
  <c r="E61" i="14"/>
  <c r="C25" i="13"/>
  <c r="AH7" i="14"/>
  <c r="AC61" i="14"/>
  <c r="AC7" i="14"/>
  <c r="AG7" i="14"/>
  <c r="C27" i="13"/>
  <c r="F28" i="13"/>
  <c r="J28" i="13" s="1"/>
  <c r="C23" i="13"/>
  <c r="D28" i="13"/>
  <c r="H28" i="13" s="1"/>
  <c r="C22" i="13"/>
  <c r="E28" i="13"/>
  <c r="I28" i="13" s="1"/>
  <c r="X60" i="1"/>
  <c r="W60" i="1"/>
  <c r="AA62" i="1" s="1"/>
  <c r="B21" i="13"/>
  <c r="C20" i="13"/>
  <c r="C19" i="13"/>
  <c r="C18" i="13"/>
  <c r="F21" i="13"/>
  <c r="C17" i="13"/>
  <c r="E21" i="13"/>
  <c r="C16" i="13"/>
  <c r="D21" i="13"/>
  <c r="F29" i="13" l="1"/>
  <c r="B29" i="13"/>
  <c r="C28" i="13"/>
  <c r="G28" i="13" s="1"/>
  <c r="E29" i="13"/>
  <c r="J21" i="13"/>
  <c r="I21" i="13"/>
  <c r="C21" i="13"/>
  <c r="G21" i="13" s="1"/>
  <c r="H21" i="13"/>
  <c r="D29" i="13"/>
  <c r="C29" i="13" l="1"/>
</calcChain>
</file>

<file path=xl/sharedStrings.xml><?xml version="1.0" encoding="utf-8"?>
<sst xmlns="http://schemas.openxmlformats.org/spreadsheetml/2006/main" count="323" uniqueCount="59">
  <si>
    <t>Name of Facility</t>
  </si>
  <si>
    <t>Provider Number</t>
  </si>
  <si>
    <t>Resident Total</t>
  </si>
  <si>
    <t xml:space="preserve"> </t>
  </si>
  <si>
    <t>Medicaid</t>
  </si>
  <si>
    <t>Non-Medicaid</t>
  </si>
  <si>
    <t>Medicaid Total</t>
  </si>
  <si>
    <t>Psychiatric Residential Treatment Facility Census Form</t>
  </si>
  <si>
    <t>Approved Absent Days (Medicaid)</t>
  </si>
  <si>
    <t>Year Ending</t>
  </si>
  <si>
    <r>
      <t xml:space="preserve">Resident Name                                      </t>
    </r>
    <r>
      <rPr>
        <sz val="9"/>
        <rFont val="Arial"/>
        <family val="2"/>
      </rPr>
      <t>(Last Name, First Name, MI)</t>
    </r>
  </si>
  <si>
    <t>Resident's                                 Social Secuity Number</t>
  </si>
  <si>
    <t>TOTAL DAYS</t>
  </si>
  <si>
    <t>Psychiatric Residential Treatment Facility Census Data</t>
  </si>
  <si>
    <t>Kansas Department of Social and Rehabilitation Services/Disabilities and Behavioral Health Services</t>
  </si>
  <si>
    <r>
      <t>Approved Absent Day (Medicaid)</t>
    </r>
    <r>
      <rPr>
        <sz val="10"/>
        <rFont val="Arial"/>
        <family val="2"/>
      </rPr>
      <t xml:space="preserve"> -- Days that the resident is not in the facility but may be billed and paid by Medicaid.  (See the definitions in the Cost Report Instructions and in PRTF Standards Manual.)</t>
    </r>
  </si>
  <si>
    <r>
      <t>Medicaid</t>
    </r>
    <r>
      <rPr>
        <sz val="10"/>
        <rFont val="Arial"/>
        <family val="2"/>
      </rPr>
      <t xml:space="preserve"> -- Days that the resident is in attendance and Medicaid can billed for the service.  (See the Reimbursable Day definition in the Cost Report Instructions and in the PRTF Standards Manual.)</t>
    </r>
  </si>
  <si>
    <r>
      <rPr>
        <b/>
        <u/>
        <sz val="10"/>
        <rFont val="Arial"/>
        <family val="2"/>
      </rPr>
      <t>Non-Medicaid</t>
    </r>
    <r>
      <rPr>
        <sz val="10"/>
        <rFont val="Arial"/>
        <family val="2"/>
      </rPr>
      <t xml:space="preserve"> -- Reimbursed days during reporting period that the bed was filled and the payment source is not Medicaid.</t>
    </r>
  </si>
  <si>
    <t xml:space="preserve">The purpose of the census is to collect information related to the number of Reimbursable Days the facility provided service.  Please record days that the resident was in the facility and meets the following criteria below.  </t>
  </si>
  <si>
    <t>TOTALS</t>
  </si>
  <si>
    <t>June Year End</t>
  </si>
  <si>
    <t>COLUMN TOTALS</t>
  </si>
  <si>
    <t>Month-Year</t>
  </si>
  <si>
    <t>Sub-Total Six Months Ending December</t>
  </si>
  <si>
    <t>Sub-Total Six Months Ending June</t>
  </si>
  <si>
    <t xml:space="preserve">TOTAL Twelve Months Ending </t>
  </si>
  <si>
    <t>Census Summary Calculations</t>
  </si>
  <si>
    <r>
      <rPr>
        <b/>
        <sz val="10"/>
        <rFont val="Arial"/>
        <family val="2"/>
      </rPr>
      <t xml:space="preserve">Check Totals  </t>
    </r>
    <r>
      <rPr>
        <sz val="10"/>
        <rFont val="Arial"/>
        <family val="2"/>
      </rPr>
      <t xml:space="preserve">                                          (Summary Sub-total less Respective Column Total from July-Dec Census)</t>
    </r>
  </si>
  <si>
    <r>
      <rPr>
        <b/>
        <sz val="10"/>
        <rFont val="Arial"/>
        <family val="2"/>
      </rPr>
      <t xml:space="preserve">Check Totals  </t>
    </r>
    <r>
      <rPr>
        <sz val="10"/>
        <rFont val="Arial"/>
        <family val="2"/>
      </rPr>
      <t xml:space="preserve">                                          (Summary Sub-total less Respective Column Total from Jan - June Census)</t>
    </r>
  </si>
  <si>
    <t>TOTAL RESIDENTS</t>
  </si>
  <si>
    <t>NUMBER OF RESIDENTS BY MONTH</t>
  </si>
  <si>
    <t>Cross Footing</t>
  </si>
  <si>
    <t>Cross Footing- Summary Sheet</t>
  </si>
  <si>
    <t>Begin with the "Summary" tab and complete the Facility Name, Provider Number and the June 30th Year-end Date.   This information should automatically populate the July-Dec and Jan-June tabs.</t>
  </si>
  <si>
    <t>The Summary page is set to print portrait style.  The six-month worksheets are set to print landscape style, to include column headings on subsequent pages, and does not include printing past Column Z.</t>
  </si>
  <si>
    <r>
      <t xml:space="preserve">This workbook contains tabs:  </t>
    </r>
    <r>
      <rPr>
        <u/>
        <sz val="10"/>
        <rFont val="Arial"/>
        <family val="2"/>
      </rPr>
      <t>Summary</t>
    </r>
    <r>
      <rPr>
        <sz val="10"/>
        <rFont val="Arial"/>
        <family val="2"/>
      </rPr>
      <t xml:space="preserve">, </t>
    </r>
    <r>
      <rPr>
        <u/>
        <sz val="10"/>
        <rFont val="Arial"/>
        <family val="2"/>
      </rPr>
      <t>July - Dec</t>
    </r>
    <r>
      <rPr>
        <sz val="10"/>
        <rFont val="Arial"/>
        <family val="2"/>
      </rPr>
      <t xml:space="preserve">, and </t>
    </r>
    <r>
      <rPr>
        <u/>
        <sz val="10"/>
        <rFont val="Arial"/>
        <family val="2"/>
      </rPr>
      <t>Jan - June</t>
    </r>
    <r>
      <rPr>
        <sz val="10"/>
        <rFont val="Arial"/>
        <family val="2"/>
      </rPr>
      <t>.   Please do not change headers or formats on the worksheets; you may add lines as needed on the "July - Dec" and "Jan - June" worksheets.</t>
    </r>
  </si>
  <si>
    <t>Complete six-month tab with the resident's social security number, name and the number of days in the appropriate monthly columns.  These spreadsheets calculate monthly and six-month totals for each type of Reimbursable Day, the number of resident days for each resident and the number of resident days by month.</t>
  </si>
  <si>
    <t xml:space="preserve">     </t>
  </si>
  <si>
    <t>Please double check all formulas to ensure that they updated to include the added lines.  You may need to copy formulas from a previous row in the Totals and Number of Residents By Month columns.</t>
  </si>
  <si>
    <t>The "Summary" tab is linked and protected to the individual six-month periods and automatically calculates the data that is needed to complete your cost report for the 12 months ending June 30.</t>
  </si>
  <si>
    <t>You may add lines to each individual six-month period as needed.  (Hint:  additional rows should be inserted above the last data entry row.)  Please check row numbers before submitting census reports.</t>
  </si>
  <si>
    <t>Kansas Department for Aging and Disability Services</t>
  </si>
  <si>
    <r>
      <t xml:space="preserve">Psychiatric Residential Treatment Facility Census Form </t>
    </r>
    <r>
      <rPr>
        <sz val="9"/>
        <rFont val="Arial"/>
        <family val="2"/>
      </rPr>
      <t>(KDADS-PRTF-09)</t>
    </r>
  </si>
  <si>
    <t>DECLARATION OR PREPARER:</t>
  </si>
  <si>
    <t>AND IN AGREEMENT WITH RELATED DAILY CENSUS SUMMARY DOCUMENTATION.</t>
  </si>
  <si>
    <t>I UNDERSTAND THAT THIS INFORMATION IS SUBMITTED FOR THE PURPOSE</t>
  </si>
  <si>
    <t xml:space="preserve">OF DEVELOPING PAYMENT RATES UNDER THE KANSAS MEDICAID PROGRAM.  I UNDERSTAND </t>
  </si>
  <si>
    <t>THAT ANY FALSE CLAIMS, STATEMENTS OR DOCUMENTS, OR CONCEALMENT OF MATERIAL FACT</t>
  </si>
  <si>
    <t>MAY BE PROSECUTED UNDER APPLICABLE FEDERAL AND/OR STATE LAW.</t>
  </si>
  <si>
    <t>PREPARER'S SIGNATURE</t>
  </si>
  <si>
    <t>TITLE/POSITION</t>
  </si>
  <si>
    <t>DATE</t>
  </si>
  <si>
    <t>NAME (PRINT OF TYPE)</t>
  </si>
  <si>
    <t>PREPARER'S ADDRESS (STREET, CITY, STATE, ZIP)</t>
  </si>
  <si>
    <t>PHONE #</t>
  </si>
  <si>
    <t>FOR THE COST REPORT PERIOD ENDING</t>
  </si>
  <si>
    <t>I HAVE COMPILED THE ACCOMPANYING CENSUS SUMMARY FORM (KDADS-PRTF-09) PREPARED FOR</t>
  </si>
  <si>
    <r>
      <t xml:space="preserve">Please submit the Census form, along with a signed copy of the Declaration Page, via email to </t>
    </r>
    <r>
      <rPr>
        <b/>
        <sz val="10"/>
        <color rgb="FFFF0000"/>
        <rFont val="Arial"/>
        <family val="2"/>
      </rPr>
      <t>KDADS.COSTREPORTS@ks.gov</t>
    </r>
    <r>
      <rPr>
        <b/>
        <sz val="10"/>
        <color indexed="10"/>
        <rFont val="Arial"/>
        <family val="2"/>
      </rPr>
      <t>.  Please be advised that all PHI must be sent in compliance with HIPAA guidelines.</t>
    </r>
  </si>
  <si>
    <t>Rev. 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</si>
</sst>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0\-00\-0000"/>
    <numFmt numFmtId="166" formatCode="m/d/yy;@"/>
    <numFmt numFmtId="167" formatCode="[$-409]mmm\-yy;@"/>
  </numFmts>
  <fonts count="22" x14ac:knownFonts="1">
    <font>
      <sz val="10"/>
      <name val="Arial"/>
    </font>
    <font>
      <sz val="10"/>
      <name val="Arial"/>
      <family val="2"/>
    </font>
    <font>
      <sz val="12"/>
      <name val="Arial"/>
      <family val="2"/>
    </font>
    <font>
      <sz val="10"/>
      <name val="Arial"/>
      <family val="2"/>
    </font>
    <font>
      <b/>
      <sz val="12"/>
      <name val="Arial"/>
      <family val="2"/>
    </font>
    <font>
      <b/>
      <sz val="10"/>
      <name val="Arial"/>
      <family val="2"/>
    </font>
    <font>
      <sz val="11"/>
      <name val="Arial"/>
      <family val="2"/>
    </font>
    <font>
      <sz val="14"/>
      <name val="Arial"/>
      <family val="2"/>
    </font>
    <font>
      <sz val="12"/>
      <name val="Arial"/>
      <family val="2"/>
    </font>
    <font>
      <sz val="16"/>
      <name val="Arial"/>
      <family val="2"/>
    </font>
    <font>
      <sz val="15"/>
      <name val="Arial"/>
      <family val="2"/>
    </font>
    <font>
      <sz val="9"/>
      <name val="Arial"/>
      <family val="2"/>
    </font>
    <font>
      <sz val="11"/>
      <name val="Arial"/>
      <family val="2"/>
    </font>
    <font>
      <b/>
      <u/>
      <sz val="10"/>
      <name val="Arial"/>
      <family val="2"/>
    </font>
    <font>
      <b/>
      <sz val="14"/>
      <name val="Arial"/>
      <family val="2"/>
    </font>
    <font>
      <b/>
      <sz val="10"/>
      <color indexed="10"/>
      <name val="Arial"/>
      <family val="2"/>
    </font>
    <font>
      <sz val="8"/>
      <name val="Arial"/>
      <family val="2"/>
    </font>
    <font>
      <b/>
      <i/>
      <sz val="12"/>
      <name val="Arial"/>
      <family val="2"/>
    </font>
    <font>
      <i/>
      <sz val="10"/>
      <name val="Arial"/>
      <family val="2"/>
    </font>
    <font>
      <u/>
      <sz val="10"/>
      <name val="Arial"/>
      <family val="2"/>
    </font>
    <font>
      <b/>
      <sz val="10"/>
      <color rgb="FFFF0000"/>
      <name val="Arial"/>
      <family val="2"/>
    </font>
    <font>
      <sz val="10"/>
      <name val="Arial Narrow"/>
      <family val="2"/>
    </font>
  </fonts>
  <fills count="8">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rgb="FFFFFF99"/>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244">
    <xf numFmtId="0" fontId="0" fillId="0" borderId="0" xfId="0"/>
    <xf numFmtId="0" fontId="0" fillId="0" borderId="1" xfId="0" applyBorder="1"/>
    <xf numFmtId="0" fontId="0" fillId="0" borderId="2" xfId="0" applyBorder="1"/>
    <xf numFmtId="0" fontId="0" fillId="0" borderId="0" xfId="0" applyFill="1"/>
    <xf numFmtId="9" fontId="0" fillId="0" borderId="0" xfId="1" applyFont="1"/>
    <xf numFmtId="0" fontId="0" fillId="0" borderId="3" xfId="0" applyBorder="1"/>
    <xf numFmtId="0" fontId="0" fillId="0" borderId="4" xfId="0" applyBorder="1"/>
    <xf numFmtId="0" fontId="0" fillId="0" borderId="5" xfId="0" applyBorder="1"/>
    <xf numFmtId="0" fontId="7" fillId="0" borderId="0" xfId="0" applyFont="1"/>
    <xf numFmtId="0" fontId="0" fillId="0" borderId="0" xfId="0" applyBorder="1"/>
    <xf numFmtId="17" fontId="6" fillId="0" borderId="0" xfId="0" applyNumberFormat="1" applyFont="1" applyAlignment="1">
      <alignment horizontal="right"/>
    </xf>
    <xf numFmtId="9" fontId="1" fillId="0" borderId="0" xfId="1"/>
    <xf numFmtId="0" fontId="8" fillId="0" borderId="0" xfId="0" applyFont="1" applyFill="1" applyBorder="1"/>
    <xf numFmtId="0" fontId="8" fillId="0" borderId="0" xfId="0" applyFont="1" applyFill="1" applyBorder="1" applyAlignment="1">
      <alignment horizontal="left"/>
    </xf>
    <xf numFmtId="0" fontId="3" fillId="0" borderId="0" xfId="0" applyFont="1"/>
    <xf numFmtId="0" fontId="0" fillId="0" borderId="6" xfId="0" applyBorder="1"/>
    <xf numFmtId="0" fontId="0" fillId="0" borderId="7" xfId="0" applyBorder="1"/>
    <xf numFmtId="0" fontId="0" fillId="2" borderId="8" xfId="0" applyFill="1" applyBorder="1"/>
    <xf numFmtId="0" fontId="3" fillId="0" borderId="0" xfId="0" applyFont="1" applyAlignment="1">
      <alignment wrapText="1"/>
    </xf>
    <xf numFmtId="0" fontId="0" fillId="0" borderId="0" xfId="0" applyAlignment="1">
      <alignment wrapText="1"/>
    </xf>
    <xf numFmtId="0" fontId="8" fillId="0" borderId="0" xfId="0" applyFont="1" applyAlignment="1">
      <alignment horizontal="center"/>
    </xf>
    <xf numFmtId="0" fontId="12" fillId="0" borderId="0" xfId="0" applyFont="1"/>
    <xf numFmtId="0" fontId="0" fillId="3" borderId="0" xfId="0" applyFill="1"/>
    <xf numFmtId="0" fontId="7" fillId="0" borderId="0" xfId="0" applyFont="1" applyAlignment="1">
      <alignment horizontal="center"/>
    </xf>
    <xf numFmtId="17" fontId="11" fillId="0" borderId="0" xfId="0" applyNumberFormat="1" applyFont="1" applyAlignment="1">
      <alignment horizontal="right"/>
    </xf>
    <xf numFmtId="0" fontId="0" fillId="0" borderId="0" xfId="0" applyAlignment="1">
      <alignment vertical="center"/>
    </xf>
    <xf numFmtId="0" fontId="0" fillId="0" borderId="0" xfId="0" applyProtection="1"/>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2" fillId="0" borderId="0" xfId="0" applyFont="1" applyBorder="1" applyAlignment="1" applyProtection="1">
      <alignment horizontal="left"/>
    </xf>
    <xf numFmtId="0" fontId="2" fillId="0" borderId="0" xfId="0" applyFont="1" applyFill="1" applyBorder="1" applyAlignment="1" applyProtection="1">
      <alignment horizontal="left"/>
    </xf>
    <xf numFmtId="165" fontId="0" fillId="0" borderId="13" xfId="0" applyNumberFormat="1" applyBorder="1" applyAlignment="1" applyProtection="1">
      <alignment horizontal="center"/>
      <protection locked="0"/>
    </xf>
    <xf numFmtId="0" fontId="0" fillId="0" borderId="3" xfId="0" applyBorder="1" applyProtection="1">
      <protection locked="0"/>
    </xf>
    <xf numFmtId="165" fontId="0" fillId="0" borderId="14" xfId="0" applyNumberFormat="1" applyBorder="1" applyAlignment="1" applyProtection="1">
      <alignment horizontal="center"/>
      <protection locked="0"/>
    </xf>
    <xf numFmtId="0" fontId="0" fillId="0" borderId="15" xfId="0" applyBorder="1" applyProtection="1">
      <protection locked="0"/>
    </xf>
    <xf numFmtId="165" fontId="0" fillId="0" borderId="16" xfId="0" applyNumberFormat="1" applyBorder="1" applyAlignment="1" applyProtection="1">
      <alignment horizontal="center"/>
      <protection locked="0"/>
    </xf>
    <xf numFmtId="0" fontId="0" fillId="0" borderId="17" xfId="0" applyBorder="1" applyProtection="1">
      <protection locked="0"/>
    </xf>
    <xf numFmtId="0" fontId="1" fillId="0" borderId="0" xfId="0" applyFont="1" applyAlignment="1">
      <alignment wrapText="1"/>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Fill="1" applyProtection="1"/>
    <xf numFmtId="0" fontId="8" fillId="0" borderId="0" xfId="0" applyFont="1" applyProtection="1"/>
    <xf numFmtId="0" fontId="0" fillId="0" borderId="0" xfId="0" applyFill="1" applyAlignment="1" applyProtection="1">
      <alignment horizontal="right"/>
    </xf>
    <xf numFmtId="0" fontId="4" fillId="0" borderId="0" xfId="0" applyFont="1" applyAlignment="1" applyProtection="1">
      <alignment horizontal="centerContinuous"/>
    </xf>
    <xf numFmtId="0" fontId="8" fillId="0" borderId="0" xfId="0" applyFont="1" applyAlignment="1" applyProtection="1">
      <alignment horizontal="centerContinuous"/>
    </xf>
    <xf numFmtId="0" fontId="0" fillId="0" borderId="20" xfId="0" applyBorder="1" applyProtection="1"/>
    <xf numFmtId="0" fontId="3" fillId="0" borderId="21" xfId="0" applyFont="1" applyFill="1" applyBorder="1" applyAlignment="1" applyProtection="1">
      <alignment horizontal="centerContinuous"/>
    </xf>
    <xf numFmtId="0" fontId="3" fillId="0" borderId="22" xfId="0" applyFont="1" applyFill="1" applyBorder="1" applyAlignment="1" applyProtection="1">
      <alignment horizontal="centerContinuous"/>
    </xf>
    <xf numFmtId="0" fontId="3" fillId="0" borderId="23" xfId="0" applyFont="1" applyFill="1" applyBorder="1" applyAlignment="1" applyProtection="1">
      <alignment horizontal="centerContinuous"/>
    </xf>
    <xf numFmtId="0" fontId="3" fillId="2" borderId="24" xfId="0" applyFont="1" applyFill="1" applyBorder="1" applyAlignment="1" applyProtection="1">
      <alignment horizontal="centerContinuous"/>
    </xf>
    <xf numFmtId="1" fontId="0" fillId="0" borderId="4" xfId="0" applyNumberFormat="1" applyFill="1" applyBorder="1" applyProtection="1">
      <protection locked="0"/>
    </xf>
    <xf numFmtId="1" fontId="0" fillId="0" borderId="1" xfId="0" applyNumberFormat="1" applyFill="1" applyBorder="1" applyProtection="1">
      <protection locked="0"/>
    </xf>
    <xf numFmtId="1" fontId="0" fillId="0" borderId="3" xfId="0" applyNumberFormat="1" applyFill="1" applyBorder="1" applyProtection="1">
      <protection locked="0"/>
    </xf>
    <xf numFmtId="1" fontId="0" fillId="0" borderId="2" xfId="0" applyNumberFormat="1" applyFill="1" applyBorder="1" applyProtection="1">
      <protection locked="0"/>
    </xf>
    <xf numFmtId="1" fontId="0" fillId="0" borderId="25" xfId="0" applyNumberFormat="1" applyFill="1" applyBorder="1" applyProtection="1">
      <protection locked="0"/>
    </xf>
    <xf numFmtId="1" fontId="0" fillId="0" borderId="18" xfId="0" applyNumberFormat="1" applyFill="1" applyBorder="1" applyProtection="1">
      <protection locked="0"/>
    </xf>
    <xf numFmtId="1"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0" borderId="15" xfId="0" applyNumberFormat="1" applyFill="1" applyBorder="1" applyProtection="1">
      <protection locked="0"/>
    </xf>
    <xf numFmtId="1" fontId="0" fillId="0" borderId="19" xfId="0" applyNumberFormat="1" applyFill="1" applyBorder="1" applyProtection="1">
      <protection locked="0"/>
    </xf>
    <xf numFmtId="1" fontId="0" fillId="0" borderId="29" xfId="0" applyNumberFormat="1" applyFill="1" applyBorder="1" applyProtection="1">
      <protection locked="0"/>
    </xf>
    <xf numFmtId="1" fontId="0" fillId="0" borderId="30" xfId="0" applyNumberFormat="1" applyFill="1" applyBorder="1" applyProtection="1">
      <protection locked="0"/>
    </xf>
    <xf numFmtId="1" fontId="0" fillId="0" borderId="31" xfId="0" applyNumberFormat="1" applyFill="1" applyBorder="1" applyProtection="1">
      <protection locked="0"/>
    </xf>
    <xf numFmtId="1" fontId="0" fillId="0" borderId="17" xfId="0" applyNumberFormat="1" applyFill="1" applyBorder="1" applyProtection="1">
      <protection locked="0"/>
    </xf>
    <xf numFmtId="167" fontId="5" fillId="0" borderId="23" xfId="0" applyNumberFormat="1" applyFont="1" applyFill="1" applyBorder="1" applyAlignment="1" applyProtection="1">
      <alignment horizontal="center"/>
    </xf>
    <xf numFmtId="1" fontId="0" fillId="0" borderId="2" xfId="0" applyNumberFormat="1" applyBorder="1"/>
    <xf numFmtId="1" fontId="0" fillId="0" borderId="1" xfId="0" applyNumberFormat="1" applyBorder="1"/>
    <xf numFmtId="1" fontId="0" fillId="0" borderId="3" xfId="0" applyNumberFormat="1" applyBorder="1"/>
    <xf numFmtId="0" fontId="16" fillId="2" borderId="8" xfId="0" applyFont="1" applyFill="1" applyBorder="1" applyAlignment="1" applyProtection="1">
      <alignment horizontal="center" vertical="center" wrapText="1"/>
    </xf>
    <xf numFmtId="0" fontId="4" fillId="0" borderId="0" xfId="0" applyFont="1" applyBorder="1" applyAlignment="1" applyProtection="1">
      <alignment horizontal="left"/>
    </xf>
    <xf numFmtId="0" fontId="8" fillId="0" borderId="0" xfId="0" applyFont="1" applyFill="1" applyBorder="1" applyProtection="1"/>
    <xf numFmtId="0" fontId="4" fillId="0" borderId="0" xfId="0" applyFont="1" applyFill="1" applyBorder="1" applyAlignment="1" applyProtection="1">
      <alignment horizontal="left"/>
    </xf>
    <xf numFmtId="0" fontId="4" fillId="0" borderId="0" xfId="0" applyFont="1" applyFill="1" applyBorder="1" applyAlignment="1" applyProtection="1">
      <alignment horizontal="right"/>
    </xf>
    <xf numFmtId="0" fontId="8" fillId="0" borderId="0" xfId="0" applyNumberFormat="1" applyFont="1" applyFill="1" applyBorder="1" applyAlignment="1" applyProtection="1">
      <alignment horizontal="left"/>
    </xf>
    <xf numFmtId="0" fontId="2" fillId="0" borderId="0" xfId="0" applyFont="1" applyFill="1" applyBorder="1" applyAlignment="1" applyProtection="1">
      <alignment horizontal="right"/>
      <protection locked="0"/>
    </xf>
    <xf numFmtId="1" fontId="0" fillId="0" borderId="0" xfId="0" applyNumberFormat="1"/>
    <xf numFmtId="0" fontId="4" fillId="4" borderId="32"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4" borderId="34" xfId="0" applyFont="1" applyFill="1" applyBorder="1" applyAlignment="1" applyProtection="1">
      <alignment horizontal="center" vertical="center" wrapText="1"/>
    </xf>
    <xf numFmtId="167" fontId="17" fillId="4" borderId="20" xfId="0" applyNumberFormat="1" applyFont="1" applyFill="1" applyBorder="1" applyAlignment="1" applyProtection="1">
      <alignment horizontal="center" vertical="center" wrapText="1"/>
    </xf>
    <xf numFmtId="1" fontId="4" fillId="4" borderId="32" xfId="0" applyNumberFormat="1" applyFont="1" applyFill="1" applyBorder="1" applyAlignment="1" applyProtection="1">
      <alignment horizontal="center" vertical="center" wrapText="1"/>
    </xf>
    <xf numFmtId="0" fontId="0" fillId="0" borderId="18" xfId="0" applyBorder="1"/>
    <xf numFmtId="0" fontId="0" fillId="0" borderId="26" xfId="0" applyBorder="1"/>
    <xf numFmtId="0" fontId="0" fillId="0" borderId="35" xfId="0" applyBorder="1"/>
    <xf numFmtId="0" fontId="0" fillId="0" borderId="27" xfId="0" applyBorder="1"/>
    <xf numFmtId="0" fontId="0" fillId="0" borderId="36" xfId="0" applyBorder="1"/>
    <xf numFmtId="1" fontId="0" fillId="0" borderId="37" xfId="0" applyNumberFormat="1" applyBorder="1"/>
    <xf numFmtId="0" fontId="1" fillId="0" borderId="0" xfId="0" applyFont="1" applyFill="1" applyBorder="1" applyAlignment="1">
      <alignment horizontal="center" vertical="center" wrapText="1"/>
    </xf>
    <xf numFmtId="0" fontId="4" fillId="0" borderId="11" xfId="0" applyFont="1" applyBorder="1" applyAlignment="1" applyProtection="1">
      <alignment horizontal="center" vertical="center" wrapText="1"/>
    </xf>
    <xf numFmtId="0" fontId="18" fillId="0" borderId="0" xfId="0" applyFont="1"/>
    <xf numFmtId="0" fontId="2" fillId="0" borderId="0" xfId="0" applyNumberFormat="1" applyFont="1" applyFill="1" applyBorder="1" applyAlignment="1" applyProtection="1">
      <alignment horizontal="left"/>
      <protection locked="0"/>
    </xf>
    <xf numFmtId="0" fontId="0" fillId="0" borderId="38" xfId="0" applyBorder="1" applyProtection="1"/>
    <xf numFmtId="0" fontId="16" fillId="0" borderId="38" xfId="0" applyFont="1" applyFill="1" applyBorder="1" applyAlignment="1" applyProtection="1">
      <alignment horizontal="center" vertical="center" wrapText="1"/>
    </xf>
    <xf numFmtId="0" fontId="16" fillId="0" borderId="39" xfId="0" applyFont="1" applyFill="1" applyBorder="1" applyAlignment="1" applyProtection="1">
      <alignment horizontal="center" vertical="center" wrapText="1"/>
    </xf>
    <xf numFmtId="0" fontId="16" fillId="0" borderId="40" xfId="0" applyFont="1" applyFill="1" applyBorder="1" applyAlignment="1" applyProtection="1">
      <alignment horizontal="center" vertical="center" wrapText="1"/>
    </xf>
    <xf numFmtId="0" fontId="16" fillId="0" borderId="41" xfId="0" applyFont="1" applyFill="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35" xfId="0" applyFont="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0" fillId="0" borderId="37" xfId="0" applyFill="1" applyBorder="1"/>
    <xf numFmtId="0" fontId="1" fillId="0" borderId="43" xfId="0" applyFont="1" applyBorder="1" applyAlignment="1">
      <alignment horizontal="center" vertical="center" wrapText="1"/>
    </xf>
    <xf numFmtId="0" fontId="3" fillId="0" borderId="21" xfId="0" applyFont="1" applyFill="1" applyBorder="1" applyAlignment="1" applyProtection="1">
      <alignment horizontal="center" vertical="center"/>
    </xf>
    <xf numFmtId="167" fontId="5" fillId="0" borderId="23" xfId="0" applyNumberFormat="1"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167" fontId="4" fillId="0" borderId="44" xfId="0" applyNumberFormat="1" applyFont="1" applyBorder="1" applyAlignment="1" applyProtection="1">
      <alignment horizontal="center" vertical="center"/>
    </xf>
    <xf numFmtId="1" fontId="4" fillId="0" borderId="45" xfId="0" applyNumberFormat="1" applyFont="1" applyBorder="1" applyAlignment="1" applyProtection="1">
      <alignment horizontal="center" vertical="center"/>
    </xf>
    <xf numFmtId="1" fontId="4" fillId="0" borderId="45" xfId="0" applyNumberFormat="1" applyFont="1" applyBorder="1" applyAlignment="1" applyProtection="1">
      <alignment horizontal="center" vertical="center" wrapText="1"/>
    </xf>
    <xf numFmtId="1" fontId="4" fillId="0" borderId="46" xfId="0" applyNumberFormat="1" applyFont="1" applyBorder="1" applyAlignment="1" applyProtection="1">
      <alignment horizontal="center" vertical="center" wrapText="1"/>
    </xf>
    <xf numFmtId="167" fontId="4" fillId="0" borderId="18" xfId="0" applyNumberFormat="1" applyFont="1" applyBorder="1" applyAlignment="1" applyProtection="1">
      <alignment horizontal="center" vertical="center"/>
    </xf>
    <xf numFmtId="1" fontId="4" fillId="0" borderId="26" xfId="0" applyNumberFormat="1" applyFont="1" applyBorder="1" applyAlignment="1" applyProtection="1">
      <alignment horizontal="center" vertical="center"/>
    </xf>
    <xf numFmtId="1" fontId="4" fillId="0" borderId="26" xfId="0" applyNumberFormat="1" applyFont="1" applyBorder="1" applyAlignment="1" applyProtection="1">
      <alignment horizontal="center" vertical="center" wrapText="1"/>
    </xf>
    <xf numFmtId="1" fontId="4" fillId="0" borderId="27" xfId="0" applyNumberFormat="1" applyFont="1" applyBorder="1" applyAlignment="1" applyProtection="1">
      <alignment horizontal="center" vertical="center" wrapText="1"/>
    </xf>
    <xf numFmtId="167" fontId="4" fillId="0" borderId="5" xfId="0" applyNumberFormat="1" applyFont="1" applyBorder="1" applyAlignment="1" applyProtection="1">
      <alignment horizontal="center" vertical="center"/>
    </xf>
    <xf numFmtId="1" fontId="4" fillId="0" borderId="35" xfId="0" applyNumberFormat="1" applyFont="1" applyBorder="1" applyAlignment="1" applyProtection="1">
      <alignment horizontal="center" vertical="center"/>
    </xf>
    <xf numFmtId="1" fontId="4" fillId="0" borderId="35" xfId="0" applyNumberFormat="1" applyFont="1" applyBorder="1" applyAlignment="1" applyProtection="1">
      <alignment horizontal="center" vertical="center" wrapText="1"/>
    </xf>
    <xf numFmtId="1" fontId="4" fillId="0" borderId="36" xfId="0" applyNumberFormat="1" applyFont="1" applyBorder="1" applyAlignment="1" applyProtection="1">
      <alignment horizontal="center" vertical="center" wrapText="1"/>
    </xf>
    <xf numFmtId="167" fontId="4" fillId="5" borderId="47" xfId="0" applyNumberFormat="1" applyFont="1" applyFill="1" applyBorder="1" applyAlignment="1" applyProtection="1">
      <alignment horizontal="center" vertical="center" wrapText="1"/>
    </xf>
    <xf numFmtId="0" fontId="10" fillId="0" borderId="0" xfId="0" applyFont="1" applyProtection="1"/>
    <xf numFmtId="17" fontId="10" fillId="0" borderId="0" xfId="0" applyNumberFormat="1" applyFont="1" applyAlignment="1" applyProtection="1">
      <alignment horizontal="right"/>
    </xf>
    <xf numFmtId="0" fontId="10" fillId="0" borderId="0" xfId="0" applyFont="1" applyFill="1" applyBorder="1" applyAlignment="1" applyProtection="1">
      <alignment horizontal="left"/>
    </xf>
    <xf numFmtId="0" fontId="10" fillId="0" borderId="0" xfId="0" applyFont="1" applyFill="1" applyBorder="1" applyAlignment="1" applyProtection="1">
      <alignment horizontal="right"/>
    </xf>
    <xf numFmtId="0" fontId="10" fillId="0" borderId="0" xfId="0" applyFont="1" applyFill="1" applyBorder="1" applyProtection="1"/>
    <xf numFmtId="0" fontId="10" fillId="0" borderId="0" xfId="0" applyFont="1" applyBorder="1" applyAlignment="1" applyProtection="1">
      <alignment horizontal="left" wrapText="1"/>
    </xf>
    <xf numFmtId="0" fontId="10" fillId="0" borderId="0" xfId="0" applyFont="1" applyBorder="1" applyAlignment="1" applyProtection="1">
      <alignment horizontal="left"/>
    </xf>
    <xf numFmtId="0" fontId="10" fillId="0" borderId="0" xfId="0" applyFont="1" applyBorder="1" applyAlignment="1" applyProtection="1">
      <alignment horizontal="right"/>
    </xf>
    <xf numFmtId="0" fontId="0" fillId="0" borderId="0" xfId="0" applyAlignment="1" applyProtection="1">
      <alignment vertical="center"/>
    </xf>
    <xf numFmtId="1" fontId="1" fillId="6" borderId="0" xfId="0" applyNumberFormat="1" applyFont="1" applyFill="1" applyAlignment="1" applyProtection="1">
      <alignment vertical="center"/>
    </xf>
    <xf numFmtId="166" fontId="4" fillId="5" borderId="48" xfId="0" applyNumberFormat="1" applyFont="1" applyFill="1" applyBorder="1" applyAlignment="1" applyProtection="1">
      <alignment horizontal="center"/>
    </xf>
    <xf numFmtId="0" fontId="0" fillId="0" borderId="0" xfId="0" applyFill="1" applyBorder="1" applyProtection="1"/>
    <xf numFmtId="0" fontId="1" fillId="0" borderId="0" xfId="0" applyFont="1" applyFill="1" applyBorder="1" applyAlignment="1" applyProtection="1">
      <alignment horizontal="center" vertical="center" wrapText="1"/>
    </xf>
    <xf numFmtId="167" fontId="1" fillId="0" borderId="38" xfId="0" applyNumberFormat="1" applyFont="1" applyBorder="1" applyAlignment="1" applyProtection="1">
      <alignment horizontal="center" vertical="center"/>
    </xf>
    <xf numFmtId="167" fontId="1" fillId="0" borderId="49" xfId="0" applyNumberFormat="1" applyFont="1" applyBorder="1" applyAlignment="1" applyProtection="1">
      <alignment horizontal="center" vertical="center"/>
    </xf>
    <xf numFmtId="0" fontId="0" fillId="7" borderId="50" xfId="0" applyFill="1" applyBorder="1" applyProtection="1"/>
    <xf numFmtId="0" fontId="0" fillId="7" borderId="11" xfId="0" applyFill="1" applyBorder="1" applyProtection="1"/>
    <xf numFmtId="0" fontId="4" fillId="0" borderId="51" xfId="0" applyFont="1" applyBorder="1" applyProtection="1"/>
    <xf numFmtId="1" fontId="0" fillId="0" borderId="9" xfId="0" applyNumberFormat="1" applyFill="1" applyBorder="1" applyProtection="1"/>
    <xf numFmtId="1" fontId="0" fillId="0" borderId="10" xfId="0" applyNumberFormat="1" applyFill="1" applyBorder="1" applyProtection="1"/>
    <xf numFmtId="1" fontId="0" fillId="0" borderId="12" xfId="0" applyNumberFormat="1" applyFill="1" applyBorder="1" applyProtection="1"/>
    <xf numFmtId="1" fontId="0" fillId="0" borderId="11" xfId="0" applyNumberFormat="1" applyFill="1" applyBorder="1" applyProtection="1"/>
    <xf numFmtId="1" fontId="0" fillId="0" borderId="52" xfId="0" applyNumberFormat="1" applyFill="1" applyBorder="1" applyProtection="1"/>
    <xf numFmtId="1" fontId="0" fillId="0" borderId="51" xfId="0" applyNumberFormat="1" applyFill="1" applyBorder="1" applyProtection="1"/>
    <xf numFmtId="0" fontId="0" fillId="2" borderId="53" xfId="0" applyFill="1" applyBorder="1" applyProtection="1"/>
    <xf numFmtId="0" fontId="0" fillId="0" borderId="9" xfId="0" applyBorder="1" applyProtection="1"/>
    <xf numFmtId="0" fontId="0" fillId="0" borderId="37" xfId="0" applyFill="1" applyBorder="1" applyProtection="1"/>
    <xf numFmtId="0" fontId="18" fillId="0" borderId="0" xfId="0" applyFont="1" applyProtection="1"/>
    <xf numFmtId="167" fontId="1" fillId="0" borderId="9" xfId="0" applyNumberFormat="1" applyFont="1" applyBorder="1" applyAlignment="1" applyProtection="1">
      <alignment horizontal="center" vertical="center"/>
    </xf>
    <xf numFmtId="167" fontId="1" fillId="0" borderId="10" xfId="0" applyNumberFormat="1" applyFont="1" applyBorder="1" applyAlignment="1" applyProtection="1">
      <alignment horizontal="center" vertical="center"/>
    </xf>
    <xf numFmtId="0" fontId="1" fillId="0" borderId="12" xfId="0" applyFont="1" applyBorder="1" applyAlignment="1" applyProtection="1">
      <alignment horizontal="center" vertical="center" wrapText="1"/>
    </xf>
    <xf numFmtId="0" fontId="1" fillId="0" borderId="54" xfId="0" applyFont="1" applyBorder="1" applyAlignment="1" applyProtection="1">
      <alignment horizontal="center" vertical="center" wrapText="1"/>
    </xf>
    <xf numFmtId="164"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right"/>
    </xf>
    <xf numFmtId="0" fontId="0" fillId="0" borderId="0" xfId="0" applyBorder="1" applyProtection="1"/>
    <xf numFmtId="0" fontId="8" fillId="0" borderId="0" xfId="0" applyFont="1" applyFill="1" applyBorder="1" applyAlignment="1" applyProtection="1">
      <alignment horizontal="left"/>
    </xf>
    <xf numFmtId="49" fontId="1" fillId="0" borderId="16" xfId="0" applyNumberFormat="1" applyFont="1" applyBorder="1" applyAlignment="1" applyProtection="1">
      <protection locked="0"/>
    </xf>
    <xf numFmtId="49" fontId="0" fillId="0" borderId="16" xfId="0" applyNumberFormat="1" applyBorder="1" applyAlignment="1" applyProtection="1">
      <protection locked="0"/>
    </xf>
    <xf numFmtId="164" fontId="0" fillId="0" borderId="16" xfId="0" applyNumberFormat="1" applyBorder="1" applyAlignment="1" applyProtection="1">
      <protection locked="0"/>
    </xf>
    <xf numFmtId="164" fontId="1" fillId="0" borderId="0" xfId="0" applyNumberFormat="1" applyFont="1" applyBorder="1" applyAlignment="1" applyProtection="1">
      <protection locked="0"/>
    </xf>
    <xf numFmtId="164" fontId="0" fillId="0" borderId="0" xfId="0" applyNumberFormat="1" applyBorder="1" applyAlignment="1" applyProtection="1">
      <protection locked="0"/>
    </xf>
    <xf numFmtId="167" fontId="3" fillId="0" borderId="22" xfId="0" applyNumberFormat="1" applyFont="1" applyFill="1" applyBorder="1" applyAlignment="1" applyProtection="1">
      <alignment horizontal="centerContinuous"/>
    </xf>
    <xf numFmtId="167" fontId="3" fillId="0" borderId="23" xfId="0" applyNumberFormat="1" applyFont="1" applyFill="1" applyBorder="1" applyAlignment="1" applyProtection="1">
      <alignment horizontal="centerContinuous"/>
    </xf>
    <xf numFmtId="167" fontId="3" fillId="0" borderId="21" xfId="0" applyNumberFormat="1" applyFont="1" applyFill="1" applyBorder="1" applyAlignment="1" applyProtection="1">
      <alignment horizontal="centerContinuous"/>
    </xf>
    <xf numFmtId="165" fontId="0" fillId="0" borderId="26" xfId="0" applyNumberFormat="1" applyBorder="1" applyAlignment="1" applyProtection="1">
      <alignment horizontal="center"/>
      <protection locked="0"/>
    </xf>
    <xf numFmtId="0" fontId="0" fillId="0" borderId="26" xfId="0" applyBorder="1" applyProtection="1">
      <protection locked="0"/>
    </xf>
    <xf numFmtId="0" fontId="0" fillId="0" borderId="26" xfId="0" applyBorder="1" applyAlignment="1">
      <alignment horizontal="center"/>
    </xf>
    <xf numFmtId="0" fontId="0" fillId="0" borderId="3" xfId="0" applyFill="1" applyBorder="1" applyProtection="1">
      <protection locked="0"/>
    </xf>
    <xf numFmtId="0" fontId="1" fillId="0" borderId="26" xfId="0" applyFont="1" applyBorder="1" applyAlignment="1">
      <alignment horizontal="center"/>
    </xf>
    <xf numFmtId="0" fontId="0" fillId="0" borderId="17" xfId="0" applyBorder="1"/>
    <xf numFmtId="0" fontId="0" fillId="0" borderId="16" xfId="0" applyBorder="1"/>
    <xf numFmtId="0" fontId="0" fillId="0" borderId="31" xfId="0" applyBorder="1"/>
    <xf numFmtId="0" fontId="0" fillId="0" borderId="57" xfId="0" applyBorder="1"/>
    <xf numFmtId="0" fontId="4" fillId="0" borderId="57" xfId="0" applyFont="1" applyBorder="1"/>
    <xf numFmtId="0" fontId="0" fillId="0" borderId="25" xfId="0" applyBorder="1"/>
    <xf numFmtId="0" fontId="0" fillId="0" borderId="13" xfId="0" applyBorder="1"/>
    <xf numFmtId="0" fontId="0" fillId="0" borderId="25" xfId="0" applyBorder="1" applyProtection="1">
      <protection locked="0"/>
    </xf>
    <xf numFmtId="0" fontId="1" fillId="0" borderId="57" xfId="0" applyFont="1" applyBorder="1"/>
    <xf numFmtId="166" fontId="1" fillId="0" borderId="14" xfId="0" applyNumberFormat="1" applyFont="1" applyBorder="1" applyAlignment="1" applyProtection="1">
      <alignment horizontal="left"/>
      <protection locked="0"/>
    </xf>
    <xf numFmtId="14" fontId="5" fillId="0" borderId="0" xfId="0" applyNumberFormat="1" applyFont="1" applyAlignment="1">
      <alignment horizontal="left"/>
    </xf>
    <xf numFmtId="0" fontId="4" fillId="0" borderId="0" xfId="0" applyFont="1" applyProtection="1"/>
    <xf numFmtId="1" fontId="5" fillId="0" borderId="57" xfId="0" applyNumberFormat="1" applyFont="1" applyBorder="1" applyAlignment="1">
      <alignment horizontal="left"/>
    </xf>
    <xf numFmtId="0" fontId="5" fillId="0" borderId="0" xfId="0" applyFont="1" applyAlignment="1">
      <alignment horizontal="left"/>
    </xf>
    <xf numFmtId="0" fontId="1" fillId="0" borderId="1" xfId="0" applyFont="1" applyBorder="1" applyAlignment="1" applyProtection="1">
      <alignment horizontal="left"/>
      <protection locked="0"/>
    </xf>
    <xf numFmtId="0" fontId="1" fillId="0" borderId="13" xfId="0" applyFont="1" applyBorder="1" applyAlignment="1" applyProtection="1">
      <alignment horizontal="left"/>
      <protection locked="0"/>
    </xf>
    <xf numFmtId="14" fontId="0" fillId="0" borderId="1" xfId="0" applyNumberFormat="1" applyBorder="1" applyAlignment="1" applyProtection="1">
      <alignment horizontal="left"/>
      <protection locked="0"/>
    </xf>
    <xf numFmtId="0" fontId="1" fillId="0" borderId="2" xfId="0" applyFont="1" applyBorder="1" applyAlignment="1" applyProtection="1">
      <alignment horizontal="left"/>
      <protection locked="0"/>
    </xf>
    <xf numFmtId="0" fontId="0" fillId="0" borderId="15" xfId="0" applyBorder="1"/>
    <xf numFmtId="1" fontId="0" fillId="0" borderId="5" xfId="0" applyNumberFormat="1" applyFill="1" applyBorder="1" applyProtection="1">
      <protection locked="0"/>
    </xf>
    <xf numFmtId="1" fontId="0" fillId="0" borderId="35" xfId="0" applyNumberFormat="1" applyFill="1" applyBorder="1" applyProtection="1">
      <protection locked="0"/>
    </xf>
    <xf numFmtId="1" fontId="0" fillId="0" borderId="36" xfId="0" applyNumberFormat="1" applyFill="1" applyBorder="1" applyProtection="1">
      <protection locked="0"/>
    </xf>
    <xf numFmtId="1" fontId="0" fillId="0" borderId="21" xfId="0" applyNumberFormat="1" applyFill="1" applyBorder="1" applyProtection="1">
      <protection locked="0"/>
    </xf>
    <xf numFmtId="1" fontId="0" fillId="0" borderId="58" xfId="0" applyNumberFormat="1" applyFill="1" applyBorder="1" applyProtection="1">
      <protection locked="0"/>
    </xf>
    <xf numFmtId="1" fontId="0" fillId="0" borderId="59" xfId="0" applyNumberFormat="1" applyFill="1" applyBorder="1" applyProtection="1">
      <protection locked="0"/>
    </xf>
    <xf numFmtId="1" fontId="0" fillId="0" borderId="22" xfId="0" applyNumberFormat="1" applyFill="1" applyBorder="1" applyProtection="1">
      <protection locked="0"/>
    </xf>
    <xf numFmtId="1" fontId="0" fillId="0" borderId="60" xfId="0" applyNumberFormat="1" applyFill="1" applyBorder="1" applyProtection="1">
      <protection locked="0"/>
    </xf>
    <xf numFmtId="1" fontId="0" fillId="0" borderId="61" xfId="0" applyNumberFormat="1" applyFill="1" applyBorder="1" applyProtection="1">
      <protection locked="0"/>
    </xf>
    <xf numFmtId="0" fontId="16" fillId="0" borderId="62" xfId="0" applyFont="1" applyFill="1" applyBorder="1" applyAlignment="1" applyProtection="1">
      <alignment horizontal="center" vertical="center" wrapText="1"/>
    </xf>
    <xf numFmtId="167" fontId="5" fillId="0" borderId="43" xfId="0" applyNumberFormat="1" applyFont="1" applyFill="1" applyBorder="1" applyAlignment="1" applyProtection="1">
      <alignment horizontal="center"/>
    </xf>
    <xf numFmtId="0" fontId="16" fillId="0" borderId="35" xfId="0" applyFont="1" applyFill="1" applyBorder="1" applyAlignment="1" applyProtection="1">
      <alignment horizontal="center" vertical="center" wrapText="1"/>
    </xf>
    <xf numFmtId="1" fontId="0" fillId="0" borderId="13" xfId="0" applyNumberFormat="1" applyFill="1" applyBorder="1" applyProtection="1">
      <protection locked="0"/>
    </xf>
    <xf numFmtId="0" fontId="7" fillId="0" borderId="0" xfId="0" applyFont="1" applyAlignment="1">
      <alignment horizontal="center"/>
    </xf>
    <xf numFmtId="0" fontId="1" fillId="0" borderId="0" xfId="0" applyFont="1" applyAlignment="1">
      <alignment wrapText="1"/>
    </xf>
    <xf numFmtId="0" fontId="0" fillId="0" borderId="0" xfId="0" applyAlignment="1">
      <alignment wrapText="1"/>
    </xf>
    <xf numFmtId="0" fontId="6" fillId="0" borderId="0" xfId="0" applyFont="1" applyAlignment="1">
      <alignment horizontal="center"/>
    </xf>
    <xf numFmtId="0" fontId="12" fillId="0" borderId="0" xfId="0" applyFont="1" applyAlignment="1">
      <alignment horizontal="center"/>
    </xf>
    <xf numFmtId="0" fontId="3" fillId="0" borderId="0" xfId="0" applyFont="1" applyAlignment="1">
      <alignment wrapText="1"/>
    </xf>
    <xf numFmtId="0" fontId="15" fillId="0" borderId="0" xfId="0" applyFont="1" applyAlignment="1">
      <alignment wrapText="1"/>
    </xf>
    <xf numFmtId="0" fontId="1" fillId="0" borderId="0" xfId="0" applyFont="1" applyAlignment="1">
      <alignment horizontal="left" wrapText="1"/>
    </xf>
    <xf numFmtId="0" fontId="13" fillId="0" borderId="0" xfId="0" applyFont="1" applyAlignment="1">
      <alignment wrapText="1"/>
    </xf>
    <xf numFmtId="0" fontId="5" fillId="0" borderId="0" xfId="0" applyFont="1" applyAlignment="1">
      <alignment wrapText="1"/>
    </xf>
    <xf numFmtId="0" fontId="1" fillId="6" borderId="37" xfId="0" applyFont="1" applyFill="1" applyBorder="1" applyAlignment="1" applyProtection="1">
      <alignment horizontal="center" vertical="center" wrapText="1"/>
    </xf>
    <xf numFmtId="0" fontId="1" fillId="6" borderId="0" xfId="0" applyFont="1" applyFill="1" applyBorder="1" applyAlignment="1" applyProtection="1">
      <alignment horizontal="center" vertical="center" wrapText="1"/>
    </xf>
    <xf numFmtId="0" fontId="14" fillId="0" borderId="0" xfId="0" applyFont="1" applyAlignment="1" applyProtection="1">
      <alignment horizontal="center"/>
    </xf>
    <xf numFmtId="0" fontId="5" fillId="0" borderId="0" xfId="0" applyFont="1" applyAlignment="1" applyProtection="1"/>
    <xf numFmtId="1" fontId="4" fillId="5" borderId="55" xfId="0" applyNumberFormat="1" applyFont="1" applyFill="1" applyBorder="1" applyAlignment="1" applyProtection="1">
      <alignment horizontal="center" vertical="center" wrapText="1"/>
    </xf>
    <xf numFmtId="1" fontId="4" fillId="5" borderId="56" xfId="0" applyNumberFormat="1" applyFont="1" applyFill="1" applyBorder="1" applyAlignment="1" applyProtection="1">
      <alignment horizontal="center" vertical="center" wrapText="1"/>
    </xf>
    <xf numFmtId="0" fontId="9" fillId="0" borderId="0" xfId="0" applyFont="1" applyAlignment="1" applyProtection="1">
      <alignment horizontal="center"/>
    </xf>
    <xf numFmtId="0" fontId="0" fillId="0" borderId="0" xfId="0" applyAlignment="1" applyProtection="1">
      <alignment horizontal="center"/>
    </xf>
    <xf numFmtId="0" fontId="10" fillId="0" borderId="0" xfId="0" applyFont="1" applyAlignment="1" applyProtection="1">
      <alignment horizontal="center"/>
    </xf>
    <xf numFmtId="0" fontId="1" fillId="0" borderId="13" xfId="0" applyFont="1" applyBorder="1" applyAlignment="1" applyProtection="1">
      <protection locked="0"/>
    </xf>
    <xf numFmtId="0" fontId="0" fillId="0" borderId="13" xfId="0" applyBorder="1" applyAlignment="1" applyProtection="1">
      <protection locked="0"/>
    </xf>
    <xf numFmtId="1" fontId="1" fillId="0" borderId="14" xfId="0" applyNumberFormat="1" applyFont="1" applyBorder="1" applyAlignment="1" applyProtection="1">
      <alignment horizontal="left"/>
      <protection locked="0"/>
    </xf>
    <xf numFmtId="1" fontId="0" fillId="0" borderId="14" xfId="0" applyNumberFormat="1" applyBorder="1" applyAlignment="1" applyProtection="1">
      <alignment horizontal="left"/>
      <protection locked="0"/>
    </xf>
    <xf numFmtId="0" fontId="4" fillId="0" borderId="21"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2" xfId="0" applyFont="1" applyBorder="1" applyAlignment="1" applyProtection="1">
      <alignment horizontal="center" vertical="center"/>
    </xf>
    <xf numFmtId="0" fontId="2" fillId="0" borderId="0" xfId="0" applyNumberFormat="1" applyFont="1" applyFill="1" applyBorder="1" applyAlignment="1" applyProtection="1">
      <alignment horizontal="left"/>
    </xf>
    <xf numFmtId="0" fontId="3" fillId="0" borderId="33"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4" fillId="0" borderId="21" xfId="0" applyFont="1" applyBorder="1" applyAlignment="1" applyProtection="1">
      <alignment horizontal="center"/>
    </xf>
    <xf numFmtId="0" fontId="4" fillId="0" borderId="23" xfId="0" applyFont="1" applyBorder="1" applyAlignment="1" applyProtection="1">
      <alignment horizontal="center"/>
    </xf>
    <xf numFmtId="0" fontId="4" fillId="0" borderId="22" xfId="0" applyFont="1" applyBorder="1" applyAlignment="1" applyProtection="1">
      <alignment horizontal="center"/>
    </xf>
    <xf numFmtId="49"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1" fillId="0" borderId="25"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2" xfId="0" applyBorder="1" applyAlignment="1" applyProtection="1">
      <alignment horizontal="left"/>
      <protection locked="0"/>
    </xf>
    <xf numFmtId="0" fontId="21" fillId="0" borderId="0" xfId="0" applyFont="1" applyAlignment="1">
      <alignment horizontal="right"/>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SC/NFP/Manager%20Folder/Work%20Instructions/Updated%20Desk%20Manuals,%20Work%20Instructions,%20Webpage%20Forms%20(WIP)/LTSS%20Webpage%20Forms%20(NF-NFMH)/Monthly-Census-Summary-Report---Form-AU-3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amp;NFMH"/>
      <sheetName val="OTHER"/>
      <sheetName val="Daycare"/>
      <sheetName val="Signature pg"/>
      <sheetName val="PRINT_INSTRUCTION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4"/>
  <sheetViews>
    <sheetView tabSelected="1" topLeftCell="A4" zoomScaleNormal="100" workbookViewId="0">
      <selection activeCell="A4" sqref="A4:J4"/>
    </sheetView>
  </sheetViews>
  <sheetFormatPr defaultRowHeight="12.75" x14ac:dyDescent="0.2"/>
  <sheetData>
    <row r="1" spans="1:256" ht="14.25" hidden="1" x14ac:dyDescent="0.2">
      <c r="J1" s="10"/>
    </row>
    <row r="2" spans="1:256" hidden="1" x14ac:dyDescent="0.2">
      <c r="J2" s="24"/>
    </row>
    <row r="3" spans="1:256" hidden="1" x14ac:dyDescent="0.2"/>
    <row r="4" spans="1:256" ht="18" customHeight="1" x14ac:dyDescent="0.25">
      <c r="A4" s="204" t="s">
        <v>41</v>
      </c>
      <c r="B4" s="204"/>
      <c r="C4" s="204"/>
      <c r="D4" s="204"/>
      <c r="E4" s="204"/>
      <c r="F4" s="204"/>
      <c r="G4" s="204"/>
      <c r="H4" s="204"/>
      <c r="I4" s="204"/>
      <c r="J4" s="204"/>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t="s">
        <v>14</v>
      </c>
      <c r="BF4" s="8" t="s">
        <v>14</v>
      </c>
      <c r="BG4" s="8" t="s">
        <v>14</v>
      </c>
      <c r="BH4" s="8" t="s">
        <v>14</v>
      </c>
      <c r="BI4" s="8" t="s">
        <v>14</v>
      </c>
      <c r="BJ4" s="8" t="s">
        <v>14</v>
      </c>
      <c r="BK4" s="8" t="s">
        <v>14</v>
      </c>
      <c r="BL4" s="8" t="s">
        <v>14</v>
      </c>
      <c r="BM4" s="8" t="s">
        <v>14</v>
      </c>
      <c r="BN4" s="8" t="s">
        <v>14</v>
      </c>
      <c r="BO4" s="8" t="s">
        <v>14</v>
      </c>
      <c r="BP4" s="8" t="s">
        <v>14</v>
      </c>
      <c r="BQ4" s="8" t="s">
        <v>14</v>
      </c>
      <c r="BR4" s="8" t="s">
        <v>14</v>
      </c>
      <c r="BS4" s="8" t="s">
        <v>14</v>
      </c>
      <c r="BT4" s="8" t="s">
        <v>14</v>
      </c>
      <c r="BU4" s="8" t="s">
        <v>14</v>
      </c>
      <c r="BV4" s="8" t="s">
        <v>14</v>
      </c>
      <c r="BW4" s="8" t="s">
        <v>14</v>
      </c>
      <c r="BX4" s="8" t="s">
        <v>14</v>
      </c>
      <c r="BY4" s="8" t="s">
        <v>14</v>
      </c>
      <c r="BZ4" s="8" t="s">
        <v>14</v>
      </c>
      <c r="CA4" s="8" t="s">
        <v>14</v>
      </c>
      <c r="CB4" s="8" t="s">
        <v>14</v>
      </c>
      <c r="CC4" s="8" t="s">
        <v>14</v>
      </c>
      <c r="CD4" s="8" t="s">
        <v>14</v>
      </c>
      <c r="CE4" s="8" t="s">
        <v>14</v>
      </c>
      <c r="CF4" s="8" t="s">
        <v>14</v>
      </c>
      <c r="CG4" s="8" t="s">
        <v>14</v>
      </c>
      <c r="CH4" s="8" t="s">
        <v>14</v>
      </c>
      <c r="CI4" s="8" t="s">
        <v>14</v>
      </c>
      <c r="CJ4" s="8" t="s">
        <v>14</v>
      </c>
      <c r="CK4" s="8" t="s">
        <v>14</v>
      </c>
      <c r="CL4" s="8" t="s">
        <v>14</v>
      </c>
      <c r="CM4" s="8" t="s">
        <v>14</v>
      </c>
      <c r="CN4" s="8" t="s">
        <v>14</v>
      </c>
      <c r="CO4" s="8" t="s">
        <v>14</v>
      </c>
      <c r="CP4" s="8" t="s">
        <v>14</v>
      </c>
      <c r="CQ4" s="8" t="s">
        <v>14</v>
      </c>
      <c r="CR4" s="8" t="s">
        <v>14</v>
      </c>
      <c r="CS4" s="8" t="s">
        <v>14</v>
      </c>
      <c r="CT4" s="8" t="s">
        <v>14</v>
      </c>
      <c r="CU4" s="8" t="s">
        <v>14</v>
      </c>
      <c r="CV4" s="8" t="s">
        <v>14</v>
      </c>
      <c r="CW4" s="8" t="s">
        <v>14</v>
      </c>
      <c r="CX4" s="8" t="s">
        <v>14</v>
      </c>
      <c r="CY4" s="8" t="s">
        <v>14</v>
      </c>
      <c r="CZ4" s="8" t="s">
        <v>14</v>
      </c>
      <c r="DA4" s="8" t="s">
        <v>14</v>
      </c>
      <c r="DB4" s="8" t="s">
        <v>14</v>
      </c>
      <c r="DC4" s="8" t="s">
        <v>14</v>
      </c>
      <c r="DD4" s="8" t="s">
        <v>14</v>
      </c>
      <c r="DE4" s="8" t="s">
        <v>14</v>
      </c>
      <c r="DF4" s="8" t="s">
        <v>14</v>
      </c>
      <c r="DG4" s="8" t="s">
        <v>14</v>
      </c>
      <c r="DH4" s="8" t="s">
        <v>14</v>
      </c>
      <c r="DI4" s="8" t="s">
        <v>14</v>
      </c>
      <c r="DJ4" s="8" t="s">
        <v>14</v>
      </c>
      <c r="DK4" s="8" t="s">
        <v>14</v>
      </c>
      <c r="DL4" s="8" t="s">
        <v>14</v>
      </c>
      <c r="DM4" s="8" t="s">
        <v>14</v>
      </c>
      <c r="DN4" s="8" t="s">
        <v>14</v>
      </c>
      <c r="DO4" s="8" t="s">
        <v>14</v>
      </c>
      <c r="DP4" s="8" t="s">
        <v>14</v>
      </c>
      <c r="DQ4" s="8" t="s">
        <v>14</v>
      </c>
      <c r="DR4" s="8" t="s">
        <v>14</v>
      </c>
      <c r="DS4" s="8" t="s">
        <v>14</v>
      </c>
      <c r="DT4" s="8" t="s">
        <v>14</v>
      </c>
      <c r="DU4" s="8" t="s">
        <v>14</v>
      </c>
      <c r="DV4" s="8" t="s">
        <v>14</v>
      </c>
      <c r="DW4" s="8" t="s">
        <v>14</v>
      </c>
      <c r="DX4" s="8" t="s">
        <v>14</v>
      </c>
      <c r="DY4" s="8" t="s">
        <v>14</v>
      </c>
      <c r="DZ4" s="8" t="s">
        <v>14</v>
      </c>
      <c r="EA4" s="8" t="s">
        <v>14</v>
      </c>
      <c r="EB4" s="8" t="s">
        <v>14</v>
      </c>
      <c r="EC4" s="8" t="s">
        <v>14</v>
      </c>
      <c r="ED4" s="8" t="s">
        <v>14</v>
      </c>
      <c r="EE4" s="8" t="s">
        <v>14</v>
      </c>
      <c r="EF4" s="8" t="s">
        <v>14</v>
      </c>
      <c r="EG4" s="8" t="s">
        <v>14</v>
      </c>
      <c r="EH4" s="8" t="s">
        <v>14</v>
      </c>
      <c r="EI4" s="8" t="s">
        <v>14</v>
      </c>
      <c r="EJ4" s="8" t="s">
        <v>14</v>
      </c>
      <c r="EK4" s="8" t="s">
        <v>14</v>
      </c>
      <c r="EL4" s="8" t="s">
        <v>14</v>
      </c>
      <c r="EM4" s="8" t="s">
        <v>14</v>
      </c>
      <c r="EN4" s="8" t="s">
        <v>14</v>
      </c>
      <c r="EO4" s="8" t="s">
        <v>14</v>
      </c>
      <c r="EP4" s="8" t="s">
        <v>14</v>
      </c>
      <c r="EQ4" s="8" t="s">
        <v>14</v>
      </c>
      <c r="ER4" s="8" t="s">
        <v>14</v>
      </c>
      <c r="ES4" s="8" t="s">
        <v>14</v>
      </c>
      <c r="ET4" s="8" t="s">
        <v>14</v>
      </c>
      <c r="EU4" s="8" t="s">
        <v>14</v>
      </c>
      <c r="EV4" s="8" t="s">
        <v>14</v>
      </c>
      <c r="EW4" s="8" t="s">
        <v>14</v>
      </c>
      <c r="EX4" s="8" t="s">
        <v>14</v>
      </c>
      <c r="EY4" s="8" t="s">
        <v>14</v>
      </c>
      <c r="EZ4" s="8" t="s">
        <v>14</v>
      </c>
      <c r="FA4" s="8" t="s">
        <v>14</v>
      </c>
      <c r="FB4" s="8" t="s">
        <v>14</v>
      </c>
      <c r="FC4" s="8" t="s">
        <v>14</v>
      </c>
      <c r="FD4" s="8" t="s">
        <v>14</v>
      </c>
      <c r="FE4" s="8" t="s">
        <v>14</v>
      </c>
      <c r="FF4" s="8" t="s">
        <v>14</v>
      </c>
      <c r="FG4" s="8" t="s">
        <v>14</v>
      </c>
      <c r="FH4" s="8" t="s">
        <v>14</v>
      </c>
      <c r="FI4" s="8" t="s">
        <v>14</v>
      </c>
      <c r="FJ4" s="8" t="s">
        <v>14</v>
      </c>
      <c r="FK4" s="8" t="s">
        <v>14</v>
      </c>
      <c r="FL4" s="8" t="s">
        <v>14</v>
      </c>
      <c r="FM4" s="8" t="s">
        <v>14</v>
      </c>
      <c r="FN4" s="8" t="s">
        <v>14</v>
      </c>
      <c r="FO4" s="8" t="s">
        <v>14</v>
      </c>
      <c r="FP4" s="8" t="s">
        <v>14</v>
      </c>
      <c r="FQ4" s="8" t="s">
        <v>14</v>
      </c>
      <c r="FR4" s="8" t="s">
        <v>14</v>
      </c>
      <c r="FS4" s="8" t="s">
        <v>14</v>
      </c>
      <c r="FT4" s="8" t="s">
        <v>14</v>
      </c>
      <c r="FU4" s="8" t="s">
        <v>14</v>
      </c>
      <c r="FV4" s="8" t="s">
        <v>14</v>
      </c>
      <c r="FW4" s="8" t="s">
        <v>14</v>
      </c>
      <c r="FX4" s="8" t="s">
        <v>14</v>
      </c>
      <c r="FY4" s="8" t="s">
        <v>14</v>
      </c>
      <c r="FZ4" s="8" t="s">
        <v>14</v>
      </c>
      <c r="GA4" s="8" t="s">
        <v>14</v>
      </c>
      <c r="GB4" s="8" t="s">
        <v>14</v>
      </c>
      <c r="GC4" s="8" t="s">
        <v>14</v>
      </c>
      <c r="GD4" s="8" t="s">
        <v>14</v>
      </c>
      <c r="GE4" s="8" t="s">
        <v>14</v>
      </c>
      <c r="GF4" s="8" t="s">
        <v>14</v>
      </c>
      <c r="GG4" s="8" t="s">
        <v>14</v>
      </c>
      <c r="GH4" s="8" t="s">
        <v>14</v>
      </c>
      <c r="GI4" s="8" t="s">
        <v>14</v>
      </c>
      <c r="GJ4" s="8" t="s">
        <v>14</v>
      </c>
      <c r="GK4" s="8" t="s">
        <v>14</v>
      </c>
      <c r="GL4" s="8" t="s">
        <v>14</v>
      </c>
      <c r="GM4" s="8" t="s">
        <v>14</v>
      </c>
      <c r="GN4" s="8" t="s">
        <v>14</v>
      </c>
      <c r="GO4" s="8" t="s">
        <v>14</v>
      </c>
      <c r="GP4" s="8" t="s">
        <v>14</v>
      </c>
      <c r="GQ4" s="8" t="s">
        <v>14</v>
      </c>
      <c r="GR4" s="8" t="s">
        <v>14</v>
      </c>
      <c r="GS4" s="8" t="s">
        <v>14</v>
      </c>
      <c r="GT4" s="8" t="s">
        <v>14</v>
      </c>
      <c r="GU4" s="8" t="s">
        <v>14</v>
      </c>
      <c r="GV4" s="8" t="s">
        <v>14</v>
      </c>
      <c r="GW4" s="8" t="s">
        <v>14</v>
      </c>
      <c r="GX4" s="8" t="s">
        <v>14</v>
      </c>
      <c r="GY4" s="8" t="s">
        <v>14</v>
      </c>
      <c r="GZ4" s="8" t="s">
        <v>14</v>
      </c>
      <c r="HA4" s="8" t="s">
        <v>14</v>
      </c>
      <c r="HB4" s="8" t="s">
        <v>14</v>
      </c>
      <c r="HC4" s="8" t="s">
        <v>14</v>
      </c>
      <c r="HD4" s="8" t="s">
        <v>14</v>
      </c>
      <c r="HE4" s="8" t="s">
        <v>14</v>
      </c>
      <c r="HF4" s="8" t="s">
        <v>14</v>
      </c>
      <c r="HG4" s="8" t="s">
        <v>14</v>
      </c>
      <c r="HH4" s="8" t="s">
        <v>14</v>
      </c>
      <c r="HI4" s="8" t="s">
        <v>14</v>
      </c>
      <c r="HJ4" s="8" t="s">
        <v>14</v>
      </c>
      <c r="HK4" s="8" t="s">
        <v>14</v>
      </c>
      <c r="HL4" s="8" t="s">
        <v>14</v>
      </c>
      <c r="HM4" s="8" t="s">
        <v>14</v>
      </c>
      <c r="HN4" s="8" t="s">
        <v>14</v>
      </c>
      <c r="HO4" s="8" t="s">
        <v>14</v>
      </c>
      <c r="HP4" s="8" t="s">
        <v>14</v>
      </c>
      <c r="HQ4" s="8" t="s">
        <v>14</v>
      </c>
      <c r="HR4" s="8" t="s">
        <v>14</v>
      </c>
      <c r="HS4" s="8" t="s">
        <v>14</v>
      </c>
      <c r="HT4" s="8" t="s">
        <v>14</v>
      </c>
      <c r="HU4" s="8" t="s">
        <v>14</v>
      </c>
      <c r="HV4" s="8" t="s">
        <v>14</v>
      </c>
      <c r="HW4" s="8" t="s">
        <v>14</v>
      </c>
      <c r="HX4" s="8" t="s">
        <v>14</v>
      </c>
      <c r="HY4" s="8" t="s">
        <v>14</v>
      </c>
      <c r="HZ4" s="8" t="s">
        <v>14</v>
      </c>
      <c r="IA4" s="8" t="s">
        <v>14</v>
      </c>
      <c r="IB4" s="8" t="s">
        <v>14</v>
      </c>
      <c r="IC4" s="8" t="s">
        <v>14</v>
      </c>
      <c r="ID4" s="8" t="s">
        <v>14</v>
      </c>
      <c r="IE4" s="8" t="s">
        <v>14</v>
      </c>
      <c r="IF4" s="8" t="s">
        <v>14</v>
      </c>
      <c r="IG4" s="8" t="s">
        <v>14</v>
      </c>
      <c r="IH4" s="8" t="s">
        <v>14</v>
      </c>
      <c r="II4" s="8" t="s">
        <v>14</v>
      </c>
      <c r="IJ4" s="8" t="s">
        <v>14</v>
      </c>
      <c r="IK4" s="8" t="s">
        <v>14</v>
      </c>
      <c r="IL4" s="8" t="s">
        <v>14</v>
      </c>
      <c r="IM4" s="8" t="s">
        <v>14</v>
      </c>
      <c r="IN4" s="8" t="s">
        <v>14</v>
      </c>
      <c r="IO4" s="8" t="s">
        <v>14</v>
      </c>
      <c r="IP4" s="8" t="s">
        <v>14</v>
      </c>
      <c r="IQ4" s="8" t="s">
        <v>14</v>
      </c>
      <c r="IR4" s="8" t="s">
        <v>14</v>
      </c>
      <c r="IS4" s="8" t="s">
        <v>14</v>
      </c>
      <c r="IT4" s="8" t="s">
        <v>14</v>
      </c>
      <c r="IU4" s="8" t="s">
        <v>14</v>
      </c>
      <c r="IV4" s="8" t="s">
        <v>14</v>
      </c>
    </row>
    <row r="5" spans="1:256" ht="18" customHeight="1" x14ac:dyDescent="0.25">
      <c r="A5" s="204"/>
      <c r="B5" s="204"/>
      <c r="C5" s="204"/>
      <c r="D5" s="204"/>
      <c r="E5" s="204"/>
      <c r="F5" s="204"/>
      <c r="G5" s="204"/>
      <c r="H5" s="204"/>
      <c r="I5" s="204"/>
      <c r="J5" s="204"/>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18" customHeight="1" x14ac:dyDescent="0.25">
      <c r="A6" s="23"/>
      <c r="B6" s="23"/>
      <c r="C6" s="23"/>
      <c r="D6" s="23"/>
      <c r="E6" s="23"/>
      <c r="F6" s="23"/>
      <c r="G6" s="23"/>
      <c r="H6" s="23"/>
      <c r="I6" s="23"/>
      <c r="J6" s="243"/>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21" customFormat="1" ht="14.25" x14ac:dyDescent="0.2">
      <c r="A7" s="207" t="s">
        <v>42</v>
      </c>
      <c r="B7" s="208"/>
      <c r="C7" s="208"/>
      <c r="D7" s="208"/>
      <c r="E7" s="208"/>
      <c r="F7" s="208"/>
      <c r="G7" s="208"/>
      <c r="H7" s="208"/>
      <c r="I7" s="208"/>
      <c r="J7" s="208"/>
    </row>
    <row r="8" spans="1:256" ht="15" x14ac:dyDescent="0.2">
      <c r="A8" s="20"/>
      <c r="B8" s="20"/>
      <c r="C8" s="20"/>
      <c r="D8" s="20"/>
      <c r="E8" s="20"/>
      <c r="F8" s="20"/>
      <c r="G8" s="20"/>
      <c r="H8" s="20"/>
      <c r="I8" s="20"/>
      <c r="J8" s="243" t="s">
        <v>58</v>
      </c>
    </row>
    <row r="10" spans="1:256" ht="26.25" customHeight="1" x14ac:dyDescent="0.2">
      <c r="A10" s="205" t="s">
        <v>35</v>
      </c>
      <c r="B10" s="206"/>
      <c r="C10" s="206"/>
      <c r="D10" s="206"/>
      <c r="E10" s="206"/>
      <c r="F10" s="206"/>
      <c r="G10" s="206"/>
      <c r="H10" s="206"/>
      <c r="I10" s="206"/>
      <c r="J10" s="206"/>
    </row>
    <row r="11" spans="1:256" x14ac:dyDescent="0.2">
      <c r="A11" s="18"/>
      <c r="B11" s="19"/>
      <c r="C11" s="19"/>
      <c r="D11" s="19"/>
      <c r="E11" s="19"/>
      <c r="F11" s="19"/>
      <c r="G11" s="19"/>
      <c r="H11" s="19"/>
      <c r="I11" s="19"/>
      <c r="J11" s="19"/>
    </row>
    <row r="12" spans="1:256" ht="26.25" customHeight="1" x14ac:dyDescent="0.2">
      <c r="A12" s="205" t="s">
        <v>33</v>
      </c>
      <c r="B12" s="209"/>
      <c r="C12" s="209"/>
      <c r="D12" s="209"/>
      <c r="E12" s="209"/>
      <c r="F12" s="209"/>
      <c r="G12" s="209"/>
      <c r="H12" s="209"/>
      <c r="I12" s="209"/>
      <c r="J12" s="209"/>
    </row>
    <row r="13" spans="1:256" x14ac:dyDescent="0.2">
      <c r="A13" s="18"/>
      <c r="B13" s="19"/>
      <c r="C13" s="19"/>
      <c r="D13" s="19"/>
      <c r="E13" s="19"/>
      <c r="F13" s="19"/>
      <c r="G13" s="19"/>
      <c r="H13" s="19"/>
      <c r="I13" s="19"/>
      <c r="J13" s="19"/>
    </row>
    <row r="14" spans="1:256" ht="39" customHeight="1" x14ac:dyDescent="0.2">
      <c r="A14" s="205" t="s">
        <v>36</v>
      </c>
      <c r="B14" s="206"/>
      <c r="C14" s="206"/>
      <c r="D14" s="206"/>
      <c r="E14" s="206"/>
      <c r="F14" s="206"/>
      <c r="G14" s="206"/>
      <c r="H14" s="206"/>
      <c r="I14" s="206"/>
      <c r="J14" s="206"/>
    </row>
    <row r="15" spans="1:256" x14ac:dyDescent="0.2">
      <c r="A15" s="14"/>
    </row>
    <row r="16" spans="1:256" ht="27" customHeight="1" x14ac:dyDescent="0.2">
      <c r="A16" s="205" t="s">
        <v>40</v>
      </c>
      <c r="B16" s="206"/>
      <c r="C16" s="206"/>
      <c r="D16" s="206"/>
      <c r="E16" s="206"/>
      <c r="F16" s="206"/>
      <c r="G16" s="206"/>
      <c r="H16" s="206"/>
      <c r="I16" s="206"/>
      <c r="J16" s="206"/>
    </row>
    <row r="17" spans="1:10" ht="15.75" customHeight="1" x14ac:dyDescent="0.2">
      <c r="A17" s="39"/>
      <c r="B17" s="19"/>
      <c r="C17" s="19"/>
      <c r="D17" s="19"/>
      <c r="E17" s="19"/>
      <c r="F17" s="19"/>
      <c r="G17" s="19"/>
      <c r="H17" s="19"/>
      <c r="I17" s="19"/>
      <c r="J17" s="19"/>
    </row>
    <row r="18" spans="1:10" ht="25.5" customHeight="1" x14ac:dyDescent="0.2">
      <c r="A18" s="211" t="s">
        <v>38</v>
      </c>
      <c r="B18" s="211"/>
      <c r="C18" s="211"/>
      <c r="D18" s="211"/>
      <c r="E18" s="211"/>
      <c r="F18" s="211"/>
      <c r="G18" s="211"/>
      <c r="H18" s="211"/>
      <c r="I18" s="211"/>
      <c r="J18" s="211"/>
    </row>
    <row r="20" spans="1:10" ht="27.75" customHeight="1" x14ac:dyDescent="0.2">
      <c r="A20" s="205" t="s">
        <v>39</v>
      </c>
      <c r="B20" s="206"/>
      <c r="C20" s="206"/>
      <c r="D20" s="206"/>
      <c r="E20" s="206"/>
      <c r="F20" s="206"/>
      <c r="G20" s="206"/>
      <c r="H20" s="206"/>
      <c r="I20" s="206"/>
      <c r="J20" s="206"/>
    </row>
    <row r="22" spans="1:10" ht="26.25" customHeight="1" x14ac:dyDescent="0.2">
      <c r="A22" s="205" t="s">
        <v>34</v>
      </c>
      <c r="B22" s="206"/>
      <c r="C22" s="206"/>
      <c r="D22" s="206"/>
      <c r="E22" s="206"/>
      <c r="F22" s="206"/>
      <c r="G22" s="206"/>
      <c r="H22" s="206"/>
      <c r="I22" s="206"/>
      <c r="J22" s="206"/>
    </row>
    <row r="24" spans="1:10" ht="41.25" customHeight="1" x14ac:dyDescent="0.2">
      <c r="A24" s="210" t="s">
        <v>57</v>
      </c>
      <c r="B24" s="210"/>
      <c r="C24" s="210"/>
      <c r="D24" s="210"/>
      <c r="E24" s="210"/>
      <c r="F24" s="210"/>
      <c r="G24" s="210"/>
      <c r="H24" s="210"/>
      <c r="I24" s="210"/>
      <c r="J24" s="210"/>
    </row>
    <row r="26" spans="1:10" x14ac:dyDescent="0.2">
      <c r="A26" s="22"/>
      <c r="B26" s="22"/>
      <c r="C26" s="22"/>
      <c r="D26" s="22"/>
      <c r="E26" s="22"/>
      <c r="F26" s="22"/>
      <c r="G26" s="22"/>
      <c r="H26" s="22"/>
      <c r="I26" s="22"/>
      <c r="J26" s="22"/>
    </row>
    <row r="28" spans="1:10" ht="40.5" customHeight="1" x14ac:dyDescent="0.2">
      <c r="A28" s="213" t="s">
        <v>18</v>
      </c>
      <c r="B28" s="213"/>
      <c r="C28" s="213"/>
      <c r="D28" s="213"/>
      <c r="E28" s="213"/>
      <c r="F28" s="213"/>
      <c r="G28" s="213"/>
      <c r="H28" s="213"/>
      <c r="I28" s="213"/>
      <c r="J28" s="213"/>
    </row>
    <row r="29" spans="1:10" ht="26.25" customHeight="1" x14ac:dyDescent="0.2">
      <c r="A29" s="39"/>
      <c r="B29" s="19"/>
      <c r="C29" s="19"/>
      <c r="D29" s="19"/>
      <c r="E29" s="19"/>
      <c r="F29" s="19"/>
      <c r="G29" s="19"/>
      <c r="H29" s="19"/>
      <c r="I29" s="19"/>
      <c r="J29" s="19"/>
    </row>
    <row r="30" spans="1:10" ht="25.5" customHeight="1" x14ac:dyDescent="0.2">
      <c r="A30" s="212" t="s">
        <v>16</v>
      </c>
      <c r="B30" s="206"/>
      <c r="C30" s="206"/>
      <c r="D30" s="206"/>
      <c r="E30" s="206"/>
      <c r="F30" s="206"/>
      <c r="G30" s="206"/>
      <c r="H30" s="206"/>
      <c r="I30" s="206"/>
      <c r="J30" s="206"/>
    </row>
    <row r="32" spans="1:10" ht="25.5" customHeight="1" x14ac:dyDescent="0.2">
      <c r="A32" s="212" t="s">
        <v>15</v>
      </c>
      <c r="B32" s="206"/>
      <c r="C32" s="206"/>
      <c r="D32" s="206"/>
      <c r="E32" s="206"/>
      <c r="F32" s="206"/>
      <c r="G32" s="206"/>
      <c r="H32" s="206"/>
      <c r="I32" s="206"/>
      <c r="J32" s="206"/>
    </row>
    <row r="34" spans="1:10" ht="26.25" customHeight="1" x14ac:dyDescent="0.2">
      <c r="A34" s="205" t="s">
        <v>17</v>
      </c>
      <c r="B34" s="206"/>
      <c r="C34" s="206"/>
      <c r="D34" s="206"/>
      <c r="E34" s="206"/>
      <c r="F34" s="206"/>
      <c r="G34" s="206"/>
      <c r="H34" s="206"/>
      <c r="I34" s="206"/>
      <c r="J34" s="206"/>
    </row>
  </sheetData>
  <sheetProtection algorithmName="SHA-512" hashValue="35yAJG8RDCM64CbaMNYAf5Qpge2q9FSyO1ZkKGpFTtXKXVuhz2YFF7KYfm0U1gByyX8r/LCXq5F9zeaqoFQbuQ==" saltValue="DPJzyBajF9csADwbX4lXvQ==" spinCount="100000" sheet="1" selectLockedCells="1" selectUnlockedCells="1"/>
  <mergeCells count="15">
    <mergeCell ref="A22:J22"/>
    <mergeCell ref="A24:J24"/>
    <mergeCell ref="A18:J18"/>
    <mergeCell ref="A34:J34"/>
    <mergeCell ref="A32:J32"/>
    <mergeCell ref="A30:J30"/>
    <mergeCell ref="A28:J28"/>
    <mergeCell ref="A4:J4"/>
    <mergeCell ref="A10:J10"/>
    <mergeCell ref="A16:J16"/>
    <mergeCell ref="A20:J20"/>
    <mergeCell ref="A5:J5"/>
    <mergeCell ref="A7:J7"/>
    <mergeCell ref="A14:J14"/>
    <mergeCell ref="A12:J12"/>
  </mergeCells>
  <phoneticPr fontId="0" type="noConversion"/>
  <pageMargins left="0.7" right="0.7" top="0.75" bottom="0.75" header="0.3" footer="0.3"/>
  <pageSetup orientation="portrait" r:id="rId1"/>
  <headerFooter>
    <oddHeader>&amp;LInstructions&amp;RKDADS-PRTF-09
Jun-23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showGridLines="0" zoomScaleNormal="100" workbookViewId="0">
      <selection activeCell="C8" sqref="C8"/>
    </sheetView>
  </sheetViews>
  <sheetFormatPr defaultRowHeight="12.75" x14ac:dyDescent="0.2"/>
  <cols>
    <col min="1" max="1" width="18.7109375" customWidth="1"/>
    <col min="2" max="2" width="14.42578125" customWidth="1"/>
    <col min="3" max="6" width="14.7109375" customWidth="1"/>
  </cols>
  <sheetData>
    <row r="1" spans="1:10" ht="20.25" x14ac:dyDescent="0.3">
      <c r="A1" s="220" t="s">
        <v>41</v>
      </c>
      <c r="B1" s="220"/>
      <c r="C1" s="221"/>
      <c r="D1" s="221"/>
      <c r="E1" s="221"/>
      <c r="F1" s="221"/>
    </row>
    <row r="2" spans="1:10" ht="18.75" x14ac:dyDescent="0.25">
      <c r="A2" s="222" t="s">
        <v>13</v>
      </c>
      <c r="B2" s="222"/>
      <c r="C2" s="222"/>
      <c r="D2" s="222"/>
      <c r="E2" s="222"/>
      <c r="F2" s="222"/>
    </row>
    <row r="3" spans="1:10" ht="18.75" x14ac:dyDescent="0.25">
      <c r="A3" s="123"/>
      <c r="B3" s="123"/>
      <c r="C3" s="123"/>
      <c r="D3" s="123"/>
      <c r="E3" s="123"/>
      <c r="F3" s="123"/>
    </row>
    <row r="4" spans="1:10" x14ac:dyDescent="0.2">
      <c r="A4" s="26"/>
      <c r="B4" s="26"/>
      <c r="C4" s="26"/>
      <c r="D4" s="26"/>
      <c r="E4" s="26"/>
      <c r="F4" s="26"/>
    </row>
    <row r="5" spans="1:10" ht="18.75" x14ac:dyDescent="0.25">
      <c r="A5" s="123"/>
      <c r="B5" s="123"/>
      <c r="C5" s="123"/>
      <c r="D5" s="124"/>
      <c r="E5" s="124"/>
      <c r="F5" s="123"/>
    </row>
    <row r="6" spans="1:10" ht="15.75" x14ac:dyDescent="0.25">
      <c r="A6" s="73" t="s">
        <v>0</v>
      </c>
      <c r="B6" s="31"/>
      <c r="C6" s="223"/>
      <c r="D6" s="224"/>
      <c r="E6" s="224"/>
      <c r="F6" s="224"/>
      <c r="G6" s="12"/>
      <c r="H6" s="12"/>
      <c r="I6" s="9"/>
      <c r="J6" s="13"/>
    </row>
    <row r="7" spans="1:10" ht="20.100000000000001" customHeight="1" x14ac:dyDescent="0.25">
      <c r="A7" s="75" t="s">
        <v>1</v>
      </c>
      <c r="B7" s="32"/>
      <c r="C7" s="225"/>
      <c r="D7" s="226"/>
      <c r="E7" s="159" t="s">
        <v>37</v>
      </c>
      <c r="F7" s="160"/>
      <c r="G7" s="12"/>
      <c r="H7" s="12"/>
      <c r="I7" s="9"/>
      <c r="J7" s="13"/>
    </row>
    <row r="8" spans="1:10" ht="20.100000000000001" customHeight="1" x14ac:dyDescent="0.25">
      <c r="A8" s="75" t="s">
        <v>20</v>
      </c>
      <c r="B8" s="32"/>
      <c r="C8" s="181">
        <v>45107</v>
      </c>
      <c r="D8" s="161"/>
      <c r="E8" s="162" t="s">
        <v>37</v>
      </c>
      <c r="F8" s="163"/>
      <c r="G8" s="12"/>
      <c r="H8" s="12"/>
      <c r="I8" s="9"/>
      <c r="J8" s="13"/>
    </row>
    <row r="9" spans="1:10" ht="18.75" x14ac:dyDescent="0.25">
      <c r="A9" s="128"/>
      <c r="B9" s="128"/>
      <c r="C9" s="129"/>
      <c r="D9" s="125"/>
      <c r="E9" s="125"/>
      <c r="F9" s="126"/>
      <c r="G9" s="74"/>
      <c r="H9" s="74"/>
      <c r="I9" s="157"/>
      <c r="J9" s="158"/>
    </row>
    <row r="10" spans="1:10" ht="18.75" x14ac:dyDescent="0.25">
      <c r="A10" s="129"/>
      <c r="B10" s="129"/>
      <c r="C10" s="130"/>
      <c r="D10" s="125"/>
      <c r="E10" s="127"/>
      <c r="F10" s="125"/>
      <c r="G10" s="74"/>
      <c r="H10" s="74"/>
      <c r="I10" s="157"/>
      <c r="J10" s="158"/>
    </row>
    <row r="11" spans="1:10" x14ac:dyDescent="0.2">
      <c r="A11" s="26"/>
      <c r="B11" s="26"/>
      <c r="C11" s="26"/>
      <c r="D11" s="26"/>
      <c r="E11" s="26"/>
      <c r="F11" s="26"/>
      <c r="G11" s="26"/>
      <c r="H11" s="26"/>
      <c r="I11" s="26"/>
      <c r="J11" s="26"/>
    </row>
    <row r="12" spans="1:10" ht="18" x14ac:dyDescent="0.25">
      <c r="A12" s="216" t="s">
        <v>26</v>
      </c>
      <c r="B12" s="216"/>
      <c r="C12" s="216"/>
      <c r="D12" s="216"/>
      <c r="E12" s="216"/>
      <c r="F12" s="217"/>
      <c r="G12" s="26"/>
      <c r="H12" s="26"/>
      <c r="I12" s="26"/>
      <c r="J12" s="26"/>
    </row>
    <row r="13" spans="1:10" ht="11.25" customHeight="1" thickBot="1" x14ac:dyDescent="0.25">
      <c r="A13" s="26"/>
      <c r="B13" s="26"/>
      <c r="C13" s="26"/>
      <c r="D13" s="26"/>
      <c r="E13" s="26"/>
      <c r="F13" s="26"/>
      <c r="G13" s="26"/>
      <c r="H13" s="26"/>
      <c r="I13" s="26"/>
      <c r="J13" s="26"/>
    </row>
    <row r="14" spans="1:10" s="25" customFormat="1" ht="76.5" customHeight="1" thickBot="1" x14ac:dyDescent="0.25">
      <c r="A14" s="27" t="s">
        <v>22</v>
      </c>
      <c r="B14" s="92" t="s">
        <v>29</v>
      </c>
      <c r="C14" s="28" t="s">
        <v>12</v>
      </c>
      <c r="D14" s="28" t="s">
        <v>6</v>
      </c>
      <c r="E14" s="29" t="s">
        <v>8</v>
      </c>
      <c r="F14" s="30" t="s">
        <v>5</v>
      </c>
      <c r="G14" s="131"/>
      <c r="H14" s="131"/>
      <c r="I14" s="131"/>
      <c r="J14" s="131"/>
    </row>
    <row r="15" spans="1:10" s="25" customFormat="1" ht="24.95" customHeight="1" x14ac:dyDescent="0.2">
      <c r="A15" s="110">
        <f>+'July-Dec'!E6</f>
        <v>44772</v>
      </c>
      <c r="B15" s="111">
        <f>+'July-Dec'!AC60</f>
        <v>0</v>
      </c>
      <c r="C15" s="112">
        <f>SUM(D15:F15)</f>
        <v>0</v>
      </c>
      <c r="D15" s="112">
        <f>+'July-Dec'!D60</f>
        <v>0</v>
      </c>
      <c r="E15" s="112">
        <f>+'July-Dec'!E60</f>
        <v>0</v>
      </c>
      <c r="F15" s="113">
        <f>+'July-Dec'!F60</f>
        <v>0</v>
      </c>
      <c r="G15" s="131"/>
      <c r="H15" s="131"/>
      <c r="I15" s="131"/>
      <c r="J15" s="131"/>
    </row>
    <row r="16" spans="1:10" s="25" customFormat="1" ht="24.95" customHeight="1" x14ac:dyDescent="0.2">
      <c r="A16" s="114">
        <f>+'July-Dec'!H6</f>
        <v>44803</v>
      </c>
      <c r="B16" s="115">
        <f>+'July-Dec'!AD60</f>
        <v>0</v>
      </c>
      <c r="C16" s="116">
        <f t="shared" ref="C16:C27" si="0">SUM(D16:F16)</f>
        <v>0</v>
      </c>
      <c r="D16" s="116">
        <f>+'July-Dec'!G60</f>
        <v>0</v>
      </c>
      <c r="E16" s="116">
        <f>+'July-Dec'!H60</f>
        <v>0</v>
      </c>
      <c r="F16" s="117">
        <f>+'July-Dec'!I60</f>
        <v>0</v>
      </c>
      <c r="G16" s="131"/>
      <c r="H16" s="131"/>
      <c r="I16" s="131"/>
      <c r="J16" s="131"/>
    </row>
    <row r="17" spans="1:10" s="25" customFormat="1" ht="24.95" customHeight="1" x14ac:dyDescent="0.2">
      <c r="A17" s="114">
        <f>+'July-Dec'!K6</f>
        <v>44834</v>
      </c>
      <c r="B17" s="115">
        <f>+'July-Dec'!AE60</f>
        <v>0</v>
      </c>
      <c r="C17" s="116">
        <f t="shared" si="0"/>
        <v>0</v>
      </c>
      <c r="D17" s="116">
        <f>+'July-Dec'!J60</f>
        <v>0</v>
      </c>
      <c r="E17" s="116">
        <f>+'July-Dec'!K60</f>
        <v>0</v>
      </c>
      <c r="F17" s="117">
        <f>+'July-Dec'!L60</f>
        <v>0</v>
      </c>
      <c r="G17" s="131"/>
      <c r="H17" s="131"/>
      <c r="I17" s="131"/>
      <c r="J17" s="131"/>
    </row>
    <row r="18" spans="1:10" s="25" customFormat="1" ht="24.95" customHeight="1" x14ac:dyDescent="0.2">
      <c r="A18" s="114">
        <f>+'July-Dec'!N6</f>
        <v>44864</v>
      </c>
      <c r="B18" s="115">
        <f>+'July-Dec'!AF60</f>
        <v>0</v>
      </c>
      <c r="C18" s="116">
        <f t="shared" si="0"/>
        <v>0</v>
      </c>
      <c r="D18" s="116">
        <f>+'July-Dec'!M60</f>
        <v>0</v>
      </c>
      <c r="E18" s="116">
        <f>+'July-Dec'!N60</f>
        <v>0</v>
      </c>
      <c r="F18" s="117">
        <f>+'July-Dec'!O60</f>
        <v>0</v>
      </c>
      <c r="G18" s="131"/>
      <c r="H18" s="131"/>
      <c r="I18" s="131"/>
      <c r="J18" s="131"/>
    </row>
    <row r="19" spans="1:10" s="25" customFormat="1" ht="24.95" customHeight="1" x14ac:dyDescent="0.2">
      <c r="A19" s="114">
        <f>+'July-Dec'!Q6</f>
        <v>44895</v>
      </c>
      <c r="B19" s="115">
        <f>+'July-Dec'!AG60</f>
        <v>0</v>
      </c>
      <c r="C19" s="116">
        <f t="shared" si="0"/>
        <v>0</v>
      </c>
      <c r="D19" s="116">
        <f>+'July-Dec'!P60</f>
        <v>0</v>
      </c>
      <c r="E19" s="116">
        <f>+'July-Dec'!Q60</f>
        <v>0</v>
      </c>
      <c r="F19" s="117">
        <f>+'July-Dec'!R60</f>
        <v>0</v>
      </c>
      <c r="G19" s="214" t="s">
        <v>27</v>
      </c>
      <c r="H19" s="215"/>
      <c r="I19" s="215"/>
      <c r="J19" s="215"/>
    </row>
    <row r="20" spans="1:10" s="25" customFormat="1" ht="24.95" customHeight="1" thickBot="1" x14ac:dyDescent="0.25">
      <c r="A20" s="118">
        <f>+'July-Dec'!T6</f>
        <v>44925</v>
      </c>
      <c r="B20" s="119">
        <f>+'July-Dec'!AH60</f>
        <v>0</v>
      </c>
      <c r="C20" s="120">
        <f t="shared" si="0"/>
        <v>0</v>
      </c>
      <c r="D20" s="120">
        <f>+'July-Dec'!S60</f>
        <v>0</v>
      </c>
      <c r="E20" s="120">
        <f>+'July-Dec'!T60</f>
        <v>0</v>
      </c>
      <c r="F20" s="121">
        <f>+'July-Dec'!U60</f>
        <v>0</v>
      </c>
      <c r="G20" s="214"/>
      <c r="H20" s="215"/>
      <c r="I20" s="215"/>
      <c r="J20" s="215"/>
    </row>
    <row r="21" spans="1:10" s="25" customFormat="1" ht="45.75" thickBot="1" x14ac:dyDescent="0.25">
      <c r="A21" s="83" t="s">
        <v>23</v>
      </c>
      <c r="B21" s="84">
        <f>SUM(B15:B20)</f>
        <v>0</v>
      </c>
      <c r="C21" s="84">
        <f>SUM(C15:C20)</f>
        <v>0</v>
      </c>
      <c r="D21" s="81">
        <f>SUM(D15:D20)</f>
        <v>0</v>
      </c>
      <c r="E21" s="80">
        <f>SUM(E15:E20)</f>
        <v>0</v>
      </c>
      <c r="F21" s="82">
        <f>SUM(F15:F20)</f>
        <v>0</v>
      </c>
      <c r="G21" s="132">
        <f>C21-'July-Dec'!W60</f>
        <v>0</v>
      </c>
      <c r="H21" s="132">
        <f>D21-'July-Dec'!X60</f>
        <v>0</v>
      </c>
      <c r="I21" s="132">
        <f>E21-'July-Dec'!Y60</f>
        <v>0</v>
      </c>
      <c r="J21" s="132">
        <f>F21-'July-Dec'!Z60</f>
        <v>0</v>
      </c>
    </row>
    <row r="22" spans="1:10" s="25" customFormat="1" ht="24.95" customHeight="1" x14ac:dyDescent="0.2">
      <c r="A22" s="110">
        <f>+'Jan-June'!E6</f>
        <v>44956</v>
      </c>
      <c r="B22" s="111">
        <f>+'Jan-June'!AC60</f>
        <v>0</v>
      </c>
      <c r="C22" s="112">
        <f t="shared" si="0"/>
        <v>0</v>
      </c>
      <c r="D22" s="112">
        <f>+'Jan-June'!D60</f>
        <v>0</v>
      </c>
      <c r="E22" s="112">
        <f>+'Jan-June'!E60</f>
        <v>0</v>
      </c>
      <c r="F22" s="113">
        <f>+'Jan-June'!F60</f>
        <v>0</v>
      </c>
      <c r="G22" s="131"/>
      <c r="H22" s="131"/>
      <c r="I22" s="131"/>
      <c r="J22" s="131"/>
    </row>
    <row r="23" spans="1:10" s="25" customFormat="1" ht="24.95" customHeight="1" x14ac:dyDescent="0.2">
      <c r="A23" s="114">
        <f>+'Jan-June'!H6</f>
        <v>44985</v>
      </c>
      <c r="B23" s="115">
        <f>+'Jan-June'!AD67</f>
        <v>0</v>
      </c>
      <c r="C23" s="116">
        <f t="shared" si="0"/>
        <v>0</v>
      </c>
      <c r="D23" s="116">
        <f>+'Jan-June'!G60</f>
        <v>0</v>
      </c>
      <c r="E23" s="116">
        <f>+'Jan-June'!H60</f>
        <v>0</v>
      </c>
      <c r="F23" s="117">
        <f>+'Jan-June'!I60</f>
        <v>0</v>
      </c>
      <c r="G23" s="131"/>
      <c r="H23" s="131"/>
      <c r="I23" s="131"/>
      <c r="J23" s="131"/>
    </row>
    <row r="24" spans="1:10" s="25" customFormat="1" ht="24.95" customHeight="1" x14ac:dyDescent="0.2">
      <c r="A24" s="114">
        <f>+'Jan-June'!K6</f>
        <v>45015</v>
      </c>
      <c r="B24" s="115">
        <f>+'Jan-June'!AE67</f>
        <v>0</v>
      </c>
      <c r="C24" s="116">
        <f t="shared" si="0"/>
        <v>0</v>
      </c>
      <c r="D24" s="116">
        <f>+'Jan-June'!J60</f>
        <v>0</v>
      </c>
      <c r="E24" s="116">
        <f>+'Jan-June'!K60</f>
        <v>0</v>
      </c>
      <c r="F24" s="117">
        <f>+'Jan-June'!L60</f>
        <v>0</v>
      </c>
      <c r="G24" s="131"/>
      <c r="H24" s="131"/>
      <c r="I24" s="131"/>
      <c r="J24" s="131"/>
    </row>
    <row r="25" spans="1:10" s="25" customFormat="1" ht="24.95" customHeight="1" x14ac:dyDescent="0.2">
      <c r="A25" s="114">
        <f>+'Jan-June'!N6</f>
        <v>45046</v>
      </c>
      <c r="B25" s="115">
        <f>+'Jan-June'!AF67</f>
        <v>0</v>
      </c>
      <c r="C25" s="116">
        <f t="shared" si="0"/>
        <v>0</v>
      </c>
      <c r="D25" s="116">
        <f>+'Jan-June'!M60</f>
        <v>0</v>
      </c>
      <c r="E25" s="116">
        <f>+'Jan-June'!N60</f>
        <v>0</v>
      </c>
      <c r="F25" s="117">
        <f>+'Jan-June'!O60</f>
        <v>0</v>
      </c>
      <c r="G25" s="131"/>
      <c r="H25" s="131"/>
      <c r="I25" s="131"/>
      <c r="J25" s="131"/>
    </row>
    <row r="26" spans="1:10" s="25" customFormat="1" ht="24.95" customHeight="1" x14ac:dyDescent="0.2">
      <c r="A26" s="114">
        <f>+'Jan-June'!Q6</f>
        <v>45076</v>
      </c>
      <c r="B26" s="115">
        <f>+'Jan-June'!AG67</f>
        <v>0</v>
      </c>
      <c r="C26" s="116">
        <f t="shared" si="0"/>
        <v>0</v>
      </c>
      <c r="D26" s="116">
        <f>+'Jan-June'!P60</f>
        <v>0</v>
      </c>
      <c r="E26" s="116">
        <f>+'Jan-June'!Q60</f>
        <v>0</v>
      </c>
      <c r="F26" s="117">
        <f>+'Jan-June'!R60</f>
        <v>0</v>
      </c>
      <c r="G26" s="214" t="s">
        <v>28</v>
      </c>
      <c r="H26" s="215"/>
      <c r="I26" s="215"/>
      <c r="J26" s="215"/>
    </row>
    <row r="27" spans="1:10" s="25" customFormat="1" ht="24.95" customHeight="1" thickBot="1" x14ac:dyDescent="0.25">
      <c r="A27" s="118">
        <f>+'Jan-June'!T6</f>
        <v>45107</v>
      </c>
      <c r="B27" s="119">
        <f>+'Jan-June'!AH67</f>
        <v>0</v>
      </c>
      <c r="C27" s="120">
        <f t="shared" si="0"/>
        <v>0</v>
      </c>
      <c r="D27" s="120">
        <f>+'Jan-June'!S60</f>
        <v>0</v>
      </c>
      <c r="E27" s="120">
        <f>+'Jan-June'!T60</f>
        <v>0</v>
      </c>
      <c r="F27" s="121">
        <f>+'Jan-June'!U60</f>
        <v>0</v>
      </c>
      <c r="G27" s="214"/>
      <c r="H27" s="215"/>
      <c r="I27" s="215"/>
      <c r="J27" s="215"/>
    </row>
    <row r="28" spans="1:10" s="25" customFormat="1" ht="45.75" thickBot="1" x14ac:dyDescent="0.25">
      <c r="A28" s="83" t="s">
        <v>24</v>
      </c>
      <c r="B28" s="84">
        <f>SUM(B22:B27)</f>
        <v>0</v>
      </c>
      <c r="C28" s="84">
        <f>SUM(C22:C27)</f>
        <v>0</v>
      </c>
      <c r="D28" s="84">
        <f>SUM(D22:D27)</f>
        <v>0</v>
      </c>
      <c r="E28" s="84">
        <f>SUM(E22:E27)</f>
        <v>0</v>
      </c>
      <c r="F28" s="84">
        <f>SUM(F22:F27)</f>
        <v>0</v>
      </c>
      <c r="G28" s="132">
        <f>C28-'Jan-June'!W67</f>
        <v>0</v>
      </c>
      <c r="H28" s="132">
        <f>D28-'Jan-June'!X67</f>
        <v>0</v>
      </c>
      <c r="I28" s="132">
        <f>E28-'Jan-June'!Y67</f>
        <v>0</v>
      </c>
      <c r="J28" s="132">
        <f>F28-'Jan-June'!Z67</f>
        <v>0</v>
      </c>
    </row>
    <row r="29" spans="1:10" s="25" customFormat="1" ht="36" customHeight="1" thickTop="1" x14ac:dyDescent="0.2">
      <c r="A29" s="122" t="s">
        <v>25</v>
      </c>
      <c r="B29" s="218">
        <f>+B21+B28</f>
        <v>0</v>
      </c>
      <c r="C29" s="218">
        <f>+C21+C28</f>
        <v>0</v>
      </c>
      <c r="D29" s="218">
        <f>+D21+D28</f>
        <v>0</v>
      </c>
      <c r="E29" s="218">
        <f>+E21+E28</f>
        <v>0</v>
      </c>
      <c r="F29" s="218">
        <f>+F21+F28</f>
        <v>0</v>
      </c>
      <c r="G29" s="131"/>
      <c r="H29" s="131"/>
      <c r="I29" s="131"/>
      <c r="J29" s="131"/>
    </row>
    <row r="30" spans="1:10" ht="16.5" thickBot="1" x14ac:dyDescent="0.3">
      <c r="A30" s="133">
        <f>+C8</f>
        <v>45107</v>
      </c>
      <c r="B30" s="219"/>
      <c r="C30" s="219"/>
      <c r="D30" s="219"/>
      <c r="E30" s="219"/>
      <c r="F30" s="219"/>
      <c r="G30" s="26"/>
      <c r="H30" s="26"/>
      <c r="I30" s="26"/>
      <c r="J30" s="26"/>
    </row>
    <row r="31" spans="1:10" ht="13.5" thickTop="1" x14ac:dyDescent="0.2">
      <c r="E31" s="11"/>
    </row>
  </sheetData>
  <sheetProtection algorithmName="SHA-512" hashValue="0TL3D1d5rb+AxNLOFYcP7h5aVUeJGYmXb1YyGIjHsvozPqUmU2G84h1Na3+nL1zuyBZfrSv5QqPHLIM0rULKOA==" saltValue="nPjwX/M5vL/W37YwHCpZsw==" spinCount="100000" sheet="1" selectLockedCells="1"/>
  <mergeCells count="12">
    <mergeCell ref="G19:J20"/>
    <mergeCell ref="G26:J27"/>
    <mergeCell ref="A12:F12"/>
    <mergeCell ref="B29:B30"/>
    <mergeCell ref="A1:F1"/>
    <mergeCell ref="A2:F2"/>
    <mergeCell ref="C6:F6"/>
    <mergeCell ref="C7:D7"/>
    <mergeCell ref="C29:C30"/>
    <mergeCell ref="D29:D30"/>
    <mergeCell ref="E29:E30"/>
    <mergeCell ref="F29:F30"/>
  </mergeCells>
  <printOptions horizontalCentered="1" gridLinesSet="0"/>
  <pageMargins left="1" right="1" top="1.1399999999999999" bottom="0.75" header="0.5" footer="0.25"/>
  <pageSetup scale="68" orientation="portrait" r:id="rId1"/>
  <headerFooter alignWithMargins="0">
    <oddHeader xml:space="preserve">&amp;LSummary
&amp;R&amp;9KDADS-PRTF-09
Oct-16&amp;10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2"/>
  <sheetViews>
    <sheetView showGridLines="0" zoomScaleNormal="100" workbookViewId="0">
      <selection activeCell="P3" sqref="P3"/>
    </sheetView>
  </sheetViews>
  <sheetFormatPr defaultRowHeight="12.75" x14ac:dyDescent="0.2"/>
  <cols>
    <col min="1" max="1" width="4.5703125" customWidth="1"/>
    <col min="2" max="2" width="15.28515625" customWidth="1"/>
    <col min="3" max="3" width="25.5703125" customWidth="1"/>
    <col min="4" max="4" width="7" style="3" bestFit="1" customWidth="1"/>
    <col min="5" max="5" width="8.140625" style="3" bestFit="1" customWidth="1"/>
    <col min="6" max="7" width="7" style="3" bestFit="1" customWidth="1"/>
    <col min="8" max="8" width="8.140625" style="3" bestFit="1" customWidth="1"/>
    <col min="9" max="9" width="7.140625" style="3" customWidth="1"/>
    <col min="10" max="10" width="7" style="3" bestFit="1" customWidth="1"/>
    <col min="11" max="11" width="8.140625" style="3" bestFit="1" customWidth="1"/>
    <col min="12" max="13" width="7" style="3" bestFit="1" customWidth="1"/>
    <col min="14" max="14" width="8.140625" style="3" bestFit="1" customWidth="1"/>
    <col min="15" max="16" width="7" style="3" bestFit="1" customWidth="1"/>
    <col min="17" max="17" width="8.140625" style="3" bestFit="1" customWidth="1"/>
    <col min="18" max="18" width="7" style="3" bestFit="1" customWidth="1"/>
    <col min="19" max="21" width="8.28515625" style="3" customWidth="1"/>
    <col min="22" max="22" width="3.140625" style="3" customWidth="1"/>
    <col min="23" max="26" width="8.28515625" customWidth="1"/>
    <col min="28" max="28" width="2.5703125" customWidth="1"/>
  </cols>
  <sheetData>
    <row r="1" spans="1:36" ht="15.75" x14ac:dyDescent="0.25">
      <c r="A1" s="183" t="s">
        <v>7</v>
      </c>
      <c r="B1" s="44"/>
      <c r="C1" s="26"/>
      <c r="D1" s="43"/>
      <c r="E1" s="43"/>
      <c r="F1" s="43"/>
      <c r="G1" s="43"/>
      <c r="H1" s="43"/>
      <c r="I1" s="43"/>
      <c r="J1" s="43"/>
      <c r="K1" s="43"/>
      <c r="L1" s="43"/>
      <c r="M1" s="43"/>
      <c r="N1" s="43"/>
      <c r="O1" s="43"/>
      <c r="P1" s="43"/>
      <c r="Q1" s="43"/>
      <c r="R1" s="43"/>
      <c r="S1" s="43"/>
      <c r="T1" s="43"/>
      <c r="U1" s="43"/>
      <c r="V1" s="43"/>
      <c r="W1" s="26" t="s">
        <v>3</v>
      </c>
      <c r="X1" s="26"/>
      <c r="Y1" s="26"/>
      <c r="Z1" s="26"/>
      <c r="AA1" s="26"/>
      <c r="AB1" s="26"/>
      <c r="AC1" s="26"/>
      <c r="AD1" s="26"/>
      <c r="AE1" s="26"/>
      <c r="AF1" s="26"/>
      <c r="AG1" s="26"/>
      <c r="AH1" s="26"/>
      <c r="AI1" s="26"/>
    </row>
    <row r="2" spans="1:36" x14ac:dyDescent="0.2">
      <c r="A2" s="26"/>
      <c r="B2" s="26"/>
      <c r="C2" s="26"/>
      <c r="D2" s="45"/>
      <c r="E2" s="43"/>
      <c r="F2" s="43"/>
      <c r="G2" s="43"/>
      <c r="H2" s="43"/>
      <c r="I2" s="43"/>
      <c r="J2" s="43"/>
      <c r="K2" s="43"/>
      <c r="L2" s="43"/>
      <c r="M2" s="43"/>
      <c r="N2" s="43"/>
      <c r="O2" s="43"/>
      <c r="P2" s="43"/>
      <c r="Q2" s="43"/>
      <c r="R2" s="43"/>
      <c r="S2" s="43"/>
      <c r="T2" s="43"/>
      <c r="U2" s="43"/>
      <c r="V2" s="43"/>
      <c r="W2" s="26"/>
      <c r="X2" s="26"/>
      <c r="Y2" s="26"/>
      <c r="Z2" s="26"/>
      <c r="AA2" s="26"/>
      <c r="AB2" s="26"/>
      <c r="AC2" s="26"/>
      <c r="AD2" s="26"/>
      <c r="AE2" s="26"/>
      <c r="AF2" s="26"/>
      <c r="AG2" s="26"/>
      <c r="AH2" s="26"/>
      <c r="AI2" s="26"/>
    </row>
    <row r="3" spans="1:36" ht="15.75" x14ac:dyDescent="0.25">
      <c r="A3" s="73" t="s">
        <v>0</v>
      </c>
      <c r="B3" s="73"/>
      <c r="C3" s="230">
        <f>+Summary!C6</f>
        <v>0</v>
      </c>
      <c r="D3" s="230"/>
      <c r="E3" s="230"/>
      <c r="F3" s="230"/>
      <c r="G3" s="43"/>
      <c r="H3" s="43"/>
      <c r="I3" s="75" t="s">
        <v>1</v>
      </c>
      <c r="J3" s="134"/>
      <c r="K3" s="43"/>
      <c r="L3" s="238">
        <f>+Summary!C7</f>
        <v>0</v>
      </c>
      <c r="M3" s="238"/>
      <c r="N3" s="238"/>
      <c r="O3" s="238"/>
      <c r="P3" s="94"/>
      <c r="Q3" s="94"/>
      <c r="R3" s="94"/>
      <c r="S3" s="94"/>
      <c r="T3" s="94"/>
      <c r="U3" s="94"/>
      <c r="V3" s="77"/>
      <c r="W3" s="46"/>
      <c r="X3" s="47"/>
      <c r="Y3" s="47"/>
      <c r="Z3" s="47"/>
      <c r="AA3" s="26"/>
      <c r="AB3" s="26"/>
      <c r="AC3" s="26"/>
      <c r="AD3" s="26"/>
      <c r="AE3" s="26"/>
      <c r="AF3" s="26"/>
      <c r="AG3" s="26"/>
      <c r="AH3" s="26"/>
      <c r="AI3" s="26"/>
    </row>
    <row r="4" spans="1:36" ht="15.75" x14ac:dyDescent="0.25">
      <c r="A4" s="75" t="s">
        <v>9</v>
      </c>
      <c r="B4" s="73"/>
      <c r="C4" s="155">
        <f>+Summary!C8</f>
        <v>45107</v>
      </c>
      <c r="D4" s="78"/>
      <c r="E4" s="74"/>
      <c r="F4" s="43"/>
      <c r="G4" s="75"/>
      <c r="H4" s="43"/>
      <c r="I4" s="78"/>
      <c r="J4" s="43"/>
      <c r="K4" s="78"/>
      <c r="L4" s="74"/>
      <c r="M4" s="76"/>
      <c r="N4" s="94"/>
      <c r="O4" s="94"/>
      <c r="P4" s="94"/>
      <c r="Q4" s="94"/>
      <c r="R4" s="94"/>
      <c r="S4" s="94"/>
      <c r="T4" s="94"/>
      <c r="U4" s="94"/>
      <c r="V4" s="77"/>
      <c r="W4" s="46"/>
      <c r="X4" s="47"/>
      <c r="Y4" s="47"/>
      <c r="Z4" s="47"/>
      <c r="AA4" s="26"/>
      <c r="AB4" s="26"/>
      <c r="AC4" s="26"/>
      <c r="AD4" s="26"/>
      <c r="AE4" s="26"/>
      <c r="AF4" s="26"/>
      <c r="AG4" s="26"/>
      <c r="AH4" s="26"/>
      <c r="AI4" s="26"/>
    </row>
    <row r="5" spans="1:36" ht="12" customHeight="1" thickBot="1" x14ac:dyDescent="0.25">
      <c r="A5" s="26"/>
      <c r="B5" s="26"/>
      <c r="C5" s="26"/>
      <c r="D5" s="43"/>
      <c r="E5" s="43"/>
      <c r="F5" s="43"/>
      <c r="G5" s="43"/>
      <c r="H5" s="43"/>
      <c r="I5" s="43"/>
      <c r="J5" s="43"/>
      <c r="K5" s="43"/>
      <c r="L5" s="43"/>
      <c r="M5" s="43"/>
      <c r="N5" s="43"/>
      <c r="O5" s="43"/>
      <c r="P5" s="43"/>
      <c r="Q5" s="43"/>
      <c r="R5" s="43"/>
      <c r="S5" s="43"/>
      <c r="T5" s="43"/>
      <c r="U5" s="43"/>
      <c r="V5" s="43"/>
      <c r="W5" s="26"/>
      <c r="X5" s="26"/>
      <c r="Y5" s="26"/>
      <c r="Z5" s="26"/>
      <c r="AA5" s="26"/>
      <c r="AB5" s="26"/>
      <c r="AC5" s="26"/>
      <c r="AD5" s="26"/>
      <c r="AE5" s="26"/>
      <c r="AF5" s="26"/>
      <c r="AG5" s="26"/>
      <c r="AH5" s="26"/>
      <c r="AI5" s="26"/>
    </row>
    <row r="6" spans="1:36" ht="18.75" customHeight="1" x14ac:dyDescent="0.25">
      <c r="A6" s="48"/>
      <c r="B6" s="231" t="s">
        <v>11</v>
      </c>
      <c r="C6" s="233" t="s">
        <v>10</v>
      </c>
      <c r="D6" s="49"/>
      <c r="E6" s="68">
        <f>EDATE($C$4,-11)</f>
        <v>44772</v>
      </c>
      <c r="F6" s="164"/>
      <c r="G6" s="165"/>
      <c r="H6" s="68">
        <f>EDATE($C$4,-10)</f>
        <v>44803</v>
      </c>
      <c r="I6" s="165"/>
      <c r="J6" s="166"/>
      <c r="K6" s="68">
        <f>EDATE($C$4,-9)</f>
        <v>44834</v>
      </c>
      <c r="L6" s="164"/>
      <c r="M6" s="166"/>
      <c r="N6" s="68">
        <f>EDATE($C$4,-8)</f>
        <v>44864</v>
      </c>
      <c r="O6" s="164"/>
      <c r="P6" s="166"/>
      <c r="Q6" s="68">
        <f>EDATE($C$4,-7)</f>
        <v>44895</v>
      </c>
      <c r="R6" s="164"/>
      <c r="S6" s="166"/>
      <c r="T6" s="68">
        <f>EDATE($C$4,-6)</f>
        <v>44925</v>
      </c>
      <c r="U6" s="164"/>
      <c r="V6" s="52"/>
      <c r="W6" s="235" t="s">
        <v>19</v>
      </c>
      <c r="X6" s="236"/>
      <c r="Y6" s="236"/>
      <c r="Z6" s="237"/>
      <c r="AA6" s="26"/>
      <c r="AB6" s="52"/>
      <c r="AC6" s="227" t="s">
        <v>30</v>
      </c>
      <c r="AD6" s="228"/>
      <c r="AE6" s="228"/>
      <c r="AF6" s="228"/>
      <c r="AG6" s="228"/>
      <c r="AH6" s="228"/>
      <c r="AI6" s="229"/>
    </row>
    <row r="7" spans="1:36" ht="51.75" thickBot="1" x14ac:dyDescent="0.25">
      <c r="A7" s="95"/>
      <c r="B7" s="232"/>
      <c r="C7" s="234"/>
      <c r="D7" s="96" t="s">
        <v>4</v>
      </c>
      <c r="E7" s="97" t="s">
        <v>8</v>
      </c>
      <c r="F7" s="98" t="s">
        <v>5</v>
      </c>
      <c r="G7" s="97" t="s">
        <v>4</v>
      </c>
      <c r="H7" s="97" t="s">
        <v>8</v>
      </c>
      <c r="I7" s="99" t="s">
        <v>5</v>
      </c>
      <c r="J7" s="96" t="s">
        <v>4</v>
      </c>
      <c r="K7" s="97" t="s">
        <v>8</v>
      </c>
      <c r="L7" s="98" t="s">
        <v>5</v>
      </c>
      <c r="M7" s="96" t="s">
        <v>4</v>
      </c>
      <c r="N7" s="97" t="s">
        <v>8</v>
      </c>
      <c r="O7" s="98" t="s">
        <v>5</v>
      </c>
      <c r="P7" s="96" t="s">
        <v>4</v>
      </c>
      <c r="Q7" s="97" t="s">
        <v>8</v>
      </c>
      <c r="R7" s="98" t="s">
        <v>5</v>
      </c>
      <c r="S7" s="96" t="s">
        <v>4</v>
      </c>
      <c r="T7" s="97" t="s">
        <v>8</v>
      </c>
      <c r="U7" s="98" t="s">
        <v>5</v>
      </c>
      <c r="V7" s="72"/>
      <c r="W7" s="100" t="s">
        <v>2</v>
      </c>
      <c r="X7" s="101" t="s">
        <v>6</v>
      </c>
      <c r="Y7" s="102" t="s">
        <v>8</v>
      </c>
      <c r="Z7" s="103" t="s">
        <v>5</v>
      </c>
      <c r="AA7" s="135" t="s">
        <v>32</v>
      </c>
      <c r="AB7" s="72"/>
      <c r="AC7" s="136">
        <f>+E6</f>
        <v>44772</v>
      </c>
      <c r="AD7" s="137">
        <f>+H6</f>
        <v>44803</v>
      </c>
      <c r="AE7" s="137">
        <f>+K6</f>
        <v>44834</v>
      </c>
      <c r="AF7" s="137">
        <f>+N6</f>
        <v>44864</v>
      </c>
      <c r="AG7" s="137">
        <f>+Q6</f>
        <v>44895</v>
      </c>
      <c r="AH7" s="137">
        <f>+T6</f>
        <v>44925</v>
      </c>
      <c r="AI7" s="154"/>
      <c r="AJ7" s="91"/>
    </row>
    <row r="8" spans="1:36" ht="24.95" customHeight="1" x14ac:dyDescent="0.2">
      <c r="A8" s="40">
        <v>1</v>
      </c>
      <c r="B8" s="33"/>
      <c r="C8" s="34"/>
      <c r="D8" s="54"/>
      <c r="E8" s="54"/>
      <c r="F8" s="55"/>
      <c r="G8" s="56"/>
      <c r="H8" s="54"/>
      <c r="I8" s="57"/>
      <c r="J8" s="53"/>
      <c r="K8" s="54"/>
      <c r="L8" s="55"/>
      <c r="M8" s="53"/>
      <c r="N8" s="54"/>
      <c r="O8" s="55"/>
      <c r="P8" s="53"/>
      <c r="Q8" s="54"/>
      <c r="R8" s="55"/>
      <c r="S8" s="53"/>
      <c r="T8" s="54"/>
      <c r="U8" s="55"/>
      <c r="V8" s="17"/>
      <c r="W8" s="69">
        <f>D8+E8+F8+G8+H8+I8+J8+K8+L8+M8+N8+O8+P8+Q8+R8+T8+S8+U8</f>
        <v>0</v>
      </c>
      <c r="X8" s="70">
        <f>D8+G8+J8+M8+P8+S8</f>
        <v>0</v>
      </c>
      <c r="Y8" s="70">
        <f>E8+H8+K8+N8+Q8+T8</f>
        <v>0</v>
      </c>
      <c r="Z8" s="71">
        <f>F8+I8+L8+O8+R8+U8</f>
        <v>0</v>
      </c>
      <c r="AA8" s="79">
        <f>SUM(D8:W8)</f>
        <v>0</v>
      </c>
      <c r="AB8" s="17"/>
      <c r="AC8" s="6"/>
      <c r="AD8" s="6"/>
      <c r="AE8" s="6"/>
      <c r="AF8" s="6"/>
      <c r="AG8" s="6"/>
      <c r="AH8" s="6"/>
      <c r="AI8" s="5">
        <f>SUM(AC8:AH8)</f>
        <v>0</v>
      </c>
      <c r="AJ8" s="90"/>
    </row>
    <row r="9" spans="1:36" ht="24.95" customHeight="1" x14ac:dyDescent="0.2">
      <c r="A9" s="40">
        <v>2</v>
      </c>
      <c r="B9" s="33"/>
      <c r="C9" s="34"/>
      <c r="D9" s="53"/>
      <c r="E9" s="54"/>
      <c r="F9" s="55"/>
      <c r="G9" s="56"/>
      <c r="H9" s="54"/>
      <c r="I9" s="57"/>
      <c r="J9" s="53"/>
      <c r="K9" s="54"/>
      <c r="L9" s="55"/>
      <c r="M9" s="53"/>
      <c r="N9" s="54"/>
      <c r="O9" s="55"/>
      <c r="P9" s="53"/>
      <c r="Q9" s="54"/>
      <c r="R9" s="55"/>
      <c r="S9" s="53"/>
      <c r="T9" s="54"/>
      <c r="U9" s="55"/>
      <c r="V9" s="17"/>
      <c r="W9" s="69">
        <f>D9+E9+F9+G9+H9+I9+J9+K9+L9+M9+N9+O9+P9+Q9+R9+T9+S9+U9</f>
        <v>0</v>
      </c>
      <c r="X9" s="70">
        <f>D9+G9+J9+M9+P9+S9</f>
        <v>0</v>
      </c>
      <c r="Y9" s="70">
        <f t="shared" ref="Y9:Y59" si="0">E9+H9+K9+N9+Q9+T9</f>
        <v>0</v>
      </c>
      <c r="Z9" s="71">
        <f t="shared" ref="Z9:Z59" si="1">F9+I9+L9+O9+R9+U9</f>
        <v>0</v>
      </c>
      <c r="AB9" s="17"/>
      <c r="AC9" s="6"/>
      <c r="AD9" s="6"/>
      <c r="AE9" s="6"/>
      <c r="AF9" s="6"/>
      <c r="AG9" s="6"/>
      <c r="AH9" s="6"/>
      <c r="AI9" s="5">
        <f t="shared" ref="AI9:AI40" si="2">SUM(AC9:AH9)</f>
        <v>0</v>
      </c>
      <c r="AJ9" s="90"/>
    </row>
    <row r="10" spans="1:36" ht="24.95" customHeight="1" x14ac:dyDescent="0.2">
      <c r="A10" s="40">
        <v>3</v>
      </c>
      <c r="B10" s="33"/>
      <c r="C10" s="34"/>
      <c r="D10" s="53"/>
      <c r="E10" s="54"/>
      <c r="F10" s="55"/>
      <c r="G10" s="56"/>
      <c r="H10" s="54"/>
      <c r="I10" s="57"/>
      <c r="J10" s="53"/>
      <c r="K10" s="54"/>
      <c r="L10" s="55"/>
      <c r="M10" s="53"/>
      <c r="N10" s="54"/>
      <c r="O10" s="55"/>
      <c r="P10" s="53"/>
      <c r="Q10" s="54"/>
      <c r="R10" s="55"/>
      <c r="S10" s="53"/>
      <c r="T10" s="54"/>
      <c r="U10" s="55"/>
      <c r="V10" s="17"/>
      <c r="W10" s="69">
        <f t="shared" ref="W10:W59" si="3">D10+E10+F10+G10+H10+I10+J10+K10+L10+M10+N10+O10+P10+Q10+R10+T10+S10+U10</f>
        <v>0</v>
      </c>
      <c r="X10" s="70">
        <f t="shared" ref="X10:X59" si="4">D10+G10+J10+M10+P10+S10</f>
        <v>0</v>
      </c>
      <c r="Y10" s="70">
        <f t="shared" si="0"/>
        <v>0</v>
      </c>
      <c r="Z10" s="71">
        <f t="shared" si="1"/>
        <v>0</v>
      </c>
      <c r="AB10" s="17"/>
      <c r="AC10" s="6"/>
      <c r="AD10" s="6"/>
      <c r="AE10" s="6"/>
      <c r="AF10" s="6"/>
      <c r="AG10" s="6"/>
      <c r="AH10" s="6"/>
      <c r="AI10" s="5">
        <f t="shared" si="2"/>
        <v>0</v>
      </c>
      <c r="AJ10" s="90"/>
    </row>
    <row r="11" spans="1:36" ht="24.95" customHeight="1" x14ac:dyDescent="0.2">
      <c r="A11" s="40">
        <v>4</v>
      </c>
      <c r="B11" s="33"/>
      <c r="C11" s="168"/>
      <c r="D11" s="53"/>
      <c r="E11" s="54"/>
      <c r="F11" s="55"/>
      <c r="G11" s="56"/>
      <c r="H11" s="54"/>
      <c r="I11" s="57"/>
      <c r="J11" s="53"/>
      <c r="K11" s="54"/>
      <c r="L11" s="55"/>
      <c r="M11" s="53"/>
      <c r="N11" s="54"/>
      <c r="O11" s="55"/>
      <c r="P11" s="53"/>
      <c r="Q11" s="54"/>
      <c r="R11" s="55"/>
      <c r="S11" s="53"/>
      <c r="T11" s="54"/>
      <c r="U11" s="55"/>
      <c r="V11" s="17"/>
      <c r="W11" s="69">
        <f t="shared" si="3"/>
        <v>0</v>
      </c>
      <c r="X11" s="70">
        <f t="shared" si="4"/>
        <v>0</v>
      </c>
      <c r="Y11" s="70">
        <f t="shared" si="0"/>
        <v>0</v>
      </c>
      <c r="Z11" s="71">
        <f t="shared" si="1"/>
        <v>0</v>
      </c>
      <c r="AB11" s="17"/>
      <c r="AC11" s="6"/>
      <c r="AD11" s="6"/>
      <c r="AE11" s="6"/>
      <c r="AF11" s="6"/>
      <c r="AG11" s="6"/>
      <c r="AH11" s="6"/>
      <c r="AI11" s="5">
        <f t="shared" si="2"/>
        <v>0</v>
      </c>
      <c r="AJ11" s="90"/>
    </row>
    <row r="12" spans="1:36" ht="24.95" customHeight="1" x14ac:dyDescent="0.2">
      <c r="A12" s="40">
        <v>5</v>
      </c>
      <c r="B12" s="33"/>
      <c r="C12" s="34"/>
      <c r="D12" s="53"/>
      <c r="E12" s="54"/>
      <c r="F12" s="55"/>
      <c r="G12" s="56"/>
      <c r="H12" s="54"/>
      <c r="I12" s="57"/>
      <c r="J12" s="53"/>
      <c r="K12" s="54"/>
      <c r="L12" s="55"/>
      <c r="M12" s="53"/>
      <c r="N12" s="54"/>
      <c r="O12" s="55"/>
      <c r="P12" s="53"/>
      <c r="Q12" s="54"/>
      <c r="R12" s="55"/>
      <c r="S12" s="53"/>
      <c r="T12" s="54"/>
      <c r="U12" s="55"/>
      <c r="V12" s="17"/>
      <c r="W12" s="69">
        <f t="shared" si="3"/>
        <v>0</v>
      </c>
      <c r="X12" s="70">
        <f t="shared" si="4"/>
        <v>0</v>
      </c>
      <c r="Y12" s="70">
        <f t="shared" si="0"/>
        <v>0</v>
      </c>
      <c r="Z12" s="71">
        <f t="shared" si="1"/>
        <v>0</v>
      </c>
      <c r="AB12" s="17"/>
      <c r="AC12" s="6"/>
      <c r="AD12" s="6"/>
      <c r="AE12" s="6"/>
      <c r="AF12" s="6"/>
      <c r="AG12" s="6"/>
      <c r="AH12" s="6"/>
      <c r="AI12" s="5">
        <f t="shared" si="2"/>
        <v>0</v>
      </c>
      <c r="AJ12" s="90"/>
    </row>
    <row r="13" spans="1:36" ht="24.95" customHeight="1" x14ac:dyDescent="0.2">
      <c r="A13" s="40">
        <v>6</v>
      </c>
      <c r="B13" s="33"/>
      <c r="C13" s="34"/>
      <c r="D13" s="53"/>
      <c r="E13" s="54"/>
      <c r="F13" s="55"/>
      <c r="G13" s="56"/>
      <c r="H13" s="54"/>
      <c r="I13" s="57"/>
      <c r="J13" s="53"/>
      <c r="K13" s="54"/>
      <c r="L13" s="55"/>
      <c r="M13" s="53"/>
      <c r="N13" s="54"/>
      <c r="O13" s="55"/>
      <c r="P13" s="53"/>
      <c r="Q13" s="54"/>
      <c r="R13" s="55"/>
      <c r="S13" s="53"/>
      <c r="T13" s="54"/>
      <c r="U13" s="55"/>
      <c r="V13" s="17"/>
      <c r="W13" s="69">
        <f t="shared" si="3"/>
        <v>0</v>
      </c>
      <c r="X13" s="70">
        <f t="shared" si="4"/>
        <v>0</v>
      </c>
      <c r="Y13" s="70">
        <f t="shared" si="0"/>
        <v>0</v>
      </c>
      <c r="Z13" s="71">
        <f t="shared" si="1"/>
        <v>0</v>
      </c>
      <c r="AB13" s="17"/>
      <c r="AC13" s="6"/>
      <c r="AD13" s="6"/>
      <c r="AE13" s="6"/>
      <c r="AF13" s="6"/>
      <c r="AG13" s="6"/>
      <c r="AH13" s="6"/>
      <c r="AI13" s="5">
        <f t="shared" si="2"/>
        <v>0</v>
      </c>
      <c r="AJ13" s="90"/>
    </row>
    <row r="14" spans="1:36" ht="24.95" customHeight="1" x14ac:dyDescent="0.2">
      <c r="A14" s="40">
        <v>7</v>
      </c>
      <c r="B14" s="169"/>
      <c r="C14" s="86"/>
      <c r="D14" s="53"/>
      <c r="E14" s="54"/>
      <c r="F14" s="55"/>
      <c r="G14" s="56"/>
      <c r="H14" s="54"/>
      <c r="I14" s="57"/>
      <c r="J14" s="53"/>
      <c r="K14" s="54"/>
      <c r="L14" s="55"/>
      <c r="M14" s="53"/>
      <c r="N14" s="54"/>
      <c r="O14" s="55"/>
      <c r="P14" s="53"/>
      <c r="Q14" s="54"/>
      <c r="R14" s="55"/>
      <c r="S14" s="53"/>
      <c r="T14" s="54"/>
      <c r="U14" s="55"/>
      <c r="V14" s="17"/>
      <c r="W14" s="69">
        <f t="shared" si="3"/>
        <v>0</v>
      </c>
      <c r="X14" s="70">
        <f t="shared" si="4"/>
        <v>0</v>
      </c>
      <c r="Y14" s="70">
        <f t="shared" si="0"/>
        <v>0</v>
      </c>
      <c r="Z14" s="71">
        <f t="shared" si="1"/>
        <v>0</v>
      </c>
      <c r="AB14" s="17"/>
      <c r="AC14" s="6"/>
      <c r="AD14" s="6"/>
      <c r="AE14" s="6"/>
      <c r="AF14" s="6"/>
      <c r="AG14" s="6"/>
      <c r="AH14" s="6"/>
      <c r="AI14" s="5">
        <f t="shared" si="2"/>
        <v>0</v>
      </c>
      <c r="AJ14" s="90"/>
    </row>
    <row r="15" spans="1:36" ht="24.95" customHeight="1" x14ac:dyDescent="0.2">
      <c r="A15" s="40">
        <v>8</v>
      </c>
      <c r="B15" s="33"/>
      <c r="C15" s="34"/>
      <c r="D15" s="56"/>
      <c r="E15" s="54"/>
      <c r="F15" s="55"/>
      <c r="G15" s="56"/>
      <c r="H15" s="54"/>
      <c r="I15" s="57"/>
      <c r="J15" s="53"/>
      <c r="K15" s="54"/>
      <c r="L15" s="55"/>
      <c r="M15" s="53"/>
      <c r="N15" s="54"/>
      <c r="O15" s="55"/>
      <c r="P15" s="53"/>
      <c r="Q15" s="54"/>
      <c r="R15" s="55"/>
      <c r="S15" s="53"/>
      <c r="T15" s="54"/>
      <c r="U15" s="55"/>
      <c r="V15" s="17"/>
      <c r="W15" s="69">
        <f t="shared" si="3"/>
        <v>0</v>
      </c>
      <c r="X15" s="70">
        <f t="shared" si="4"/>
        <v>0</v>
      </c>
      <c r="Y15" s="70">
        <f t="shared" si="0"/>
        <v>0</v>
      </c>
      <c r="Z15" s="71">
        <f t="shared" si="1"/>
        <v>0</v>
      </c>
      <c r="AB15" s="17"/>
      <c r="AC15" s="6"/>
      <c r="AD15" s="6"/>
      <c r="AE15" s="6"/>
      <c r="AF15" s="6"/>
      <c r="AG15" s="6"/>
      <c r="AH15" s="6"/>
      <c r="AI15" s="5">
        <f t="shared" si="2"/>
        <v>0</v>
      </c>
      <c r="AJ15" s="90"/>
    </row>
    <row r="16" spans="1:36" ht="24.95" customHeight="1" x14ac:dyDescent="0.2">
      <c r="A16" s="40">
        <v>9</v>
      </c>
      <c r="B16" s="169"/>
      <c r="C16" s="86"/>
      <c r="D16" s="56"/>
      <c r="E16" s="54"/>
      <c r="F16" s="55"/>
      <c r="G16" s="56"/>
      <c r="H16" s="54"/>
      <c r="I16" s="57"/>
      <c r="J16" s="53"/>
      <c r="K16" s="54"/>
      <c r="L16" s="55"/>
      <c r="M16" s="53"/>
      <c r="N16" s="54"/>
      <c r="O16" s="55"/>
      <c r="P16" s="53"/>
      <c r="Q16" s="54"/>
      <c r="R16" s="55"/>
      <c r="S16" s="53"/>
      <c r="T16" s="54"/>
      <c r="U16" s="55"/>
      <c r="V16" s="17"/>
      <c r="W16" s="69">
        <f t="shared" si="3"/>
        <v>0</v>
      </c>
      <c r="X16" s="70">
        <f t="shared" si="4"/>
        <v>0</v>
      </c>
      <c r="Y16" s="70">
        <f t="shared" si="0"/>
        <v>0</v>
      </c>
      <c r="Z16" s="71">
        <f t="shared" si="1"/>
        <v>0</v>
      </c>
      <c r="AB16" s="17"/>
      <c r="AC16" s="6"/>
      <c r="AD16" s="6"/>
      <c r="AE16" s="6"/>
      <c r="AF16" s="6"/>
      <c r="AG16" s="6"/>
      <c r="AH16" s="6"/>
      <c r="AI16" s="5">
        <f t="shared" si="2"/>
        <v>0</v>
      </c>
      <c r="AJ16" s="90"/>
    </row>
    <row r="17" spans="1:36" ht="24.95" customHeight="1" x14ac:dyDescent="0.2">
      <c r="A17" s="40">
        <v>10</v>
      </c>
      <c r="B17" s="169"/>
      <c r="C17" s="86"/>
      <c r="D17" s="56"/>
      <c r="E17" s="54"/>
      <c r="F17" s="55"/>
      <c r="G17" s="56"/>
      <c r="H17" s="54"/>
      <c r="I17" s="57"/>
      <c r="J17" s="53"/>
      <c r="K17" s="54"/>
      <c r="L17" s="55"/>
      <c r="M17" s="53"/>
      <c r="N17" s="54"/>
      <c r="O17" s="55"/>
      <c r="P17" s="53"/>
      <c r="Q17" s="54"/>
      <c r="R17" s="55"/>
      <c r="S17" s="53"/>
      <c r="T17" s="54"/>
      <c r="U17" s="55"/>
      <c r="V17" s="17"/>
      <c r="W17" s="69">
        <f t="shared" si="3"/>
        <v>0</v>
      </c>
      <c r="X17" s="70">
        <f t="shared" si="4"/>
        <v>0</v>
      </c>
      <c r="Y17" s="70">
        <f t="shared" si="0"/>
        <v>0</v>
      </c>
      <c r="Z17" s="71">
        <f t="shared" si="1"/>
        <v>0</v>
      </c>
      <c r="AB17" s="17"/>
      <c r="AC17" s="6"/>
      <c r="AD17" s="6"/>
      <c r="AE17" s="6"/>
      <c r="AF17" s="6"/>
      <c r="AG17" s="6"/>
      <c r="AH17" s="6"/>
      <c r="AI17" s="5">
        <f t="shared" si="2"/>
        <v>0</v>
      </c>
      <c r="AJ17" s="90"/>
    </row>
    <row r="18" spans="1:36" ht="24.95" customHeight="1" x14ac:dyDescent="0.2">
      <c r="A18" s="40">
        <v>11</v>
      </c>
      <c r="B18" s="169"/>
      <c r="C18" s="86"/>
      <c r="D18" s="56"/>
      <c r="E18" s="54"/>
      <c r="F18" s="55"/>
      <c r="G18" s="56"/>
      <c r="H18" s="54"/>
      <c r="I18" s="57"/>
      <c r="J18" s="53"/>
      <c r="K18" s="54"/>
      <c r="L18" s="55"/>
      <c r="M18" s="53"/>
      <c r="N18" s="54"/>
      <c r="O18" s="55"/>
      <c r="P18" s="53"/>
      <c r="Q18" s="54"/>
      <c r="R18" s="55"/>
      <c r="S18" s="53"/>
      <c r="T18" s="54"/>
      <c r="U18" s="55"/>
      <c r="V18" s="17"/>
      <c r="W18" s="69">
        <f t="shared" si="3"/>
        <v>0</v>
      </c>
      <c r="X18" s="70">
        <f t="shared" si="4"/>
        <v>0</v>
      </c>
      <c r="Y18" s="70">
        <f t="shared" si="0"/>
        <v>0</v>
      </c>
      <c r="Z18" s="71">
        <f t="shared" si="1"/>
        <v>0</v>
      </c>
      <c r="AB18" s="17"/>
      <c r="AC18" s="6"/>
      <c r="AD18" s="6"/>
      <c r="AE18" s="6"/>
      <c r="AF18" s="6"/>
      <c r="AG18" s="6"/>
      <c r="AH18" s="6"/>
      <c r="AI18" s="5">
        <f t="shared" si="2"/>
        <v>0</v>
      </c>
      <c r="AJ18" s="90"/>
    </row>
    <row r="19" spans="1:36" ht="24.95" customHeight="1" x14ac:dyDescent="0.2">
      <c r="A19" s="40">
        <v>12</v>
      </c>
      <c r="B19" s="169"/>
      <c r="C19" s="86"/>
      <c r="D19" s="56"/>
      <c r="E19" s="54"/>
      <c r="F19" s="55"/>
      <c r="G19" s="56"/>
      <c r="H19" s="54"/>
      <c r="I19" s="57"/>
      <c r="J19" s="53"/>
      <c r="K19" s="54"/>
      <c r="L19" s="55"/>
      <c r="M19" s="53"/>
      <c r="N19" s="54"/>
      <c r="O19" s="55"/>
      <c r="P19" s="53"/>
      <c r="Q19" s="54"/>
      <c r="R19" s="55"/>
      <c r="S19" s="53"/>
      <c r="T19" s="54"/>
      <c r="U19" s="55"/>
      <c r="V19" s="17"/>
      <c r="W19" s="69">
        <f t="shared" si="3"/>
        <v>0</v>
      </c>
      <c r="X19" s="70">
        <f t="shared" si="4"/>
        <v>0</v>
      </c>
      <c r="Y19" s="70">
        <f t="shared" si="0"/>
        <v>0</v>
      </c>
      <c r="Z19" s="71">
        <f t="shared" si="1"/>
        <v>0</v>
      </c>
      <c r="AB19" s="17"/>
      <c r="AC19" s="6"/>
      <c r="AD19" s="6"/>
      <c r="AE19" s="6"/>
      <c r="AF19" s="6"/>
      <c r="AG19" s="6"/>
      <c r="AH19" s="6"/>
      <c r="AI19" s="5">
        <f t="shared" si="2"/>
        <v>0</v>
      </c>
      <c r="AJ19" s="90"/>
    </row>
    <row r="20" spans="1:36" ht="24.95" customHeight="1" x14ac:dyDescent="0.2">
      <c r="A20" s="40">
        <v>13</v>
      </c>
      <c r="B20" s="169"/>
      <c r="C20" s="86"/>
      <c r="D20" s="56"/>
      <c r="E20" s="54"/>
      <c r="F20" s="55"/>
      <c r="G20" s="56"/>
      <c r="H20" s="54"/>
      <c r="I20" s="57"/>
      <c r="J20" s="53"/>
      <c r="K20" s="54"/>
      <c r="L20" s="55"/>
      <c r="M20" s="53"/>
      <c r="N20" s="54"/>
      <c r="O20" s="55"/>
      <c r="P20" s="53"/>
      <c r="Q20" s="54"/>
      <c r="R20" s="55"/>
      <c r="S20" s="53"/>
      <c r="T20" s="54"/>
      <c r="U20" s="55"/>
      <c r="V20" s="17"/>
      <c r="W20" s="69">
        <f t="shared" si="3"/>
        <v>0</v>
      </c>
      <c r="X20" s="70">
        <f t="shared" si="4"/>
        <v>0</v>
      </c>
      <c r="Y20" s="70">
        <f t="shared" si="0"/>
        <v>0</v>
      </c>
      <c r="Z20" s="71">
        <f t="shared" si="1"/>
        <v>0</v>
      </c>
      <c r="AB20" s="17"/>
      <c r="AC20" s="6"/>
      <c r="AD20" s="6"/>
      <c r="AE20" s="6"/>
      <c r="AF20" s="6"/>
      <c r="AG20" s="6"/>
      <c r="AH20" s="6"/>
      <c r="AI20" s="5">
        <f t="shared" si="2"/>
        <v>0</v>
      </c>
      <c r="AJ20" s="90"/>
    </row>
    <row r="21" spans="1:36" ht="24.95" customHeight="1" x14ac:dyDescent="0.2">
      <c r="A21" s="40">
        <v>14</v>
      </c>
      <c r="B21" s="169"/>
      <c r="C21" s="86"/>
      <c r="D21" s="56"/>
      <c r="E21" s="54"/>
      <c r="F21" s="55"/>
      <c r="G21" s="56"/>
      <c r="H21" s="54"/>
      <c r="I21" s="57"/>
      <c r="J21" s="53"/>
      <c r="K21" s="54"/>
      <c r="L21" s="55"/>
      <c r="M21" s="53"/>
      <c r="N21" s="54"/>
      <c r="O21" s="55"/>
      <c r="P21" s="53"/>
      <c r="Q21" s="54"/>
      <c r="R21" s="55"/>
      <c r="S21" s="53"/>
      <c r="T21" s="54"/>
      <c r="U21" s="55"/>
      <c r="V21" s="17"/>
      <c r="W21" s="69">
        <f t="shared" si="3"/>
        <v>0</v>
      </c>
      <c r="X21" s="70">
        <f t="shared" si="4"/>
        <v>0</v>
      </c>
      <c r="Y21" s="70">
        <f t="shared" si="0"/>
        <v>0</v>
      </c>
      <c r="Z21" s="71">
        <f t="shared" si="1"/>
        <v>0</v>
      </c>
      <c r="AB21" s="17"/>
      <c r="AC21" s="6"/>
      <c r="AD21" s="6"/>
      <c r="AE21" s="6"/>
      <c r="AF21" s="6"/>
      <c r="AG21" s="6"/>
      <c r="AH21" s="6"/>
      <c r="AI21" s="5">
        <f t="shared" si="2"/>
        <v>0</v>
      </c>
      <c r="AJ21" s="90"/>
    </row>
    <row r="22" spans="1:36" ht="24.95" customHeight="1" x14ac:dyDescent="0.2">
      <c r="A22" s="40">
        <v>15</v>
      </c>
      <c r="B22" s="167"/>
      <c r="C22" s="168"/>
      <c r="D22" s="56"/>
      <c r="E22" s="54"/>
      <c r="F22" s="55"/>
      <c r="G22" s="56"/>
      <c r="H22" s="54"/>
      <c r="I22" s="57"/>
      <c r="J22" s="53"/>
      <c r="K22" s="54"/>
      <c r="L22" s="55"/>
      <c r="M22" s="53"/>
      <c r="N22" s="54"/>
      <c r="O22" s="55"/>
      <c r="P22" s="53"/>
      <c r="Q22" s="54"/>
      <c r="R22" s="55"/>
      <c r="S22" s="53"/>
      <c r="T22" s="54"/>
      <c r="U22" s="55"/>
      <c r="V22" s="17"/>
      <c r="W22" s="69">
        <f t="shared" si="3"/>
        <v>0</v>
      </c>
      <c r="X22" s="70">
        <f t="shared" si="4"/>
        <v>0</v>
      </c>
      <c r="Y22" s="70">
        <f t="shared" si="0"/>
        <v>0</v>
      </c>
      <c r="Z22" s="71">
        <f t="shared" si="1"/>
        <v>0</v>
      </c>
      <c r="AB22" s="17"/>
      <c r="AC22" s="6"/>
      <c r="AD22" s="6"/>
      <c r="AE22" s="6"/>
      <c r="AF22" s="6"/>
      <c r="AG22" s="6"/>
      <c r="AH22" s="6"/>
      <c r="AI22" s="5">
        <f t="shared" si="2"/>
        <v>0</v>
      </c>
      <c r="AJ22" s="90"/>
    </row>
    <row r="23" spans="1:36" ht="24.95" customHeight="1" x14ac:dyDescent="0.2">
      <c r="A23" s="40">
        <v>16</v>
      </c>
      <c r="B23" s="33"/>
      <c r="C23" s="34"/>
      <c r="D23" s="53"/>
      <c r="E23" s="54"/>
      <c r="F23" s="55"/>
      <c r="G23" s="56"/>
      <c r="H23" s="54"/>
      <c r="I23" s="57"/>
      <c r="J23" s="53"/>
      <c r="K23" s="54"/>
      <c r="L23" s="55"/>
      <c r="M23" s="53"/>
      <c r="N23" s="54"/>
      <c r="O23" s="55"/>
      <c r="P23" s="53"/>
      <c r="Q23" s="54"/>
      <c r="R23" s="55"/>
      <c r="S23" s="53"/>
      <c r="T23" s="54"/>
      <c r="U23" s="55"/>
      <c r="V23" s="17"/>
      <c r="W23" s="69">
        <f t="shared" si="3"/>
        <v>0</v>
      </c>
      <c r="X23" s="70">
        <f t="shared" si="4"/>
        <v>0</v>
      </c>
      <c r="Y23" s="70">
        <f t="shared" si="0"/>
        <v>0</v>
      </c>
      <c r="Z23" s="71">
        <f t="shared" si="1"/>
        <v>0</v>
      </c>
      <c r="AB23" s="17"/>
      <c r="AC23" s="6"/>
      <c r="AD23" s="6"/>
      <c r="AE23" s="6"/>
      <c r="AF23" s="6"/>
      <c r="AG23" s="6"/>
      <c r="AH23" s="6"/>
      <c r="AI23" s="5">
        <f t="shared" si="2"/>
        <v>0</v>
      </c>
      <c r="AJ23" s="90"/>
    </row>
    <row r="24" spans="1:36" ht="24.95" customHeight="1" x14ac:dyDescent="0.2">
      <c r="A24" s="40">
        <v>17</v>
      </c>
      <c r="B24" s="33"/>
      <c r="C24" s="34"/>
      <c r="D24" s="53"/>
      <c r="E24" s="54"/>
      <c r="F24" s="55"/>
      <c r="G24" s="56"/>
      <c r="H24" s="54"/>
      <c r="I24" s="57"/>
      <c r="J24" s="53"/>
      <c r="K24" s="54"/>
      <c r="L24" s="55"/>
      <c r="M24" s="53"/>
      <c r="N24" s="54"/>
      <c r="O24" s="55"/>
      <c r="P24" s="53"/>
      <c r="Q24" s="54"/>
      <c r="R24" s="55"/>
      <c r="S24" s="53"/>
      <c r="T24" s="54"/>
      <c r="U24" s="55"/>
      <c r="V24" s="17"/>
      <c r="W24" s="69">
        <f t="shared" si="3"/>
        <v>0</v>
      </c>
      <c r="X24" s="70">
        <f t="shared" si="4"/>
        <v>0</v>
      </c>
      <c r="Y24" s="70">
        <f t="shared" si="0"/>
        <v>0</v>
      </c>
      <c r="Z24" s="71">
        <f t="shared" si="1"/>
        <v>0</v>
      </c>
      <c r="AB24" s="17"/>
      <c r="AC24" s="6"/>
      <c r="AD24" s="6"/>
      <c r="AE24" s="6"/>
      <c r="AF24" s="6"/>
      <c r="AG24" s="6"/>
      <c r="AH24" s="6"/>
      <c r="AI24" s="5">
        <f t="shared" si="2"/>
        <v>0</v>
      </c>
      <c r="AJ24" s="90"/>
    </row>
    <row r="25" spans="1:36" ht="24.95" customHeight="1" x14ac:dyDescent="0.2">
      <c r="A25" s="40">
        <v>18</v>
      </c>
      <c r="B25" s="33"/>
      <c r="C25" s="34"/>
      <c r="D25" s="53"/>
      <c r="E25" s="54"/>
      <c r="F25" s="55"/>
      <c r="G25" s="56"/>
      <c r="H25" s="54"/>
      <c r="I25" s="57"/>
      <c r="J25" s="53"/>
      <c r="K25" s="54"/>
      <c r="L25" s="55"/>
      <c r="M25" s="53"/>
      <c r="N25" s="54"/>
      <c r="O25" s="55"/>
      <c r="P25" s="53"/>
      <c r="Q25" s="54"/>
      <c r="R25" s="55"/>
      <c r="S25" s="53"/>
      <c r="T25" s="54"/>
      <c r="U25" s="55"/>
      <c r="V25" s="17"/>
      <c r="W25" s="69">
        <f t="shared" si="3"/>
        <v>0</v>
      </c>
      <c r="X25" s="70">
        <f t="shared" si="4"/>
        <v>0</v>
      </c>
      <c r="Y25" s="70">
        <f t="shared" si="0"/>
        <v>0</v>
      </c>
      <c r="Z25" s="71">
        <f t="shared" si="1"/>
        <v>0</v>
      </c>
      <c r="AB25" s="17"/>
      <c r="AC25" s="6"/>
      <c r="AD25" s="6"/>
      <c r="AE25" s="6"/>
      <c r="AF25" s="6"/>
      <c r="AG25" s="6"/>
      <c r="AH25" s="6"/>
      <c r="AI25" s="5">
        <f t="shared" si="2"/>
        <v>0</v>
      </c>
      <c r="AJ25" s="90"/>
    </row>
    <row r="26" spans="1:36" ht="24.95" customHeight="1" x14ac:dyDescent="0.2">
      <c r="A26" s="40">
        <v>19</v>
      </c>
      <c r="B26" s="33"/>
      <c r="C26" s="34"/>
      <c r="D26" s="53"/>
      <c r="E26" s="54"/>
      <c r="F26" s="55"/>
      <c r="G26" s="56"/>
      <c r="H26" s="54"/>
      <c r="I26" s="57"/>
      <c r="J26" s="53"/>
      <c r="K26" s="54"/>
      <c r="L26" s="55"/>
      <c r="M26" s="53"/>
      <c r="N26" s="54"/>
      <c r="O26" s="55"/>
      <c r="P26" s="53"/>
      <c r="Q26" s="54"/>
      <c r="R26" s="55"/>
      <c r="S26" s="53"/>
      <c r="T26" s="54"/>
      <c r="U26" s="55"/>
      <c r="V26" s="17"/>
      <c r="W26" s="69">
        <f t="shared" si="3"/>
        <v>0</v>
      </c>
      <c r="X26" s="70">
        <f t="shared" si="4"/>
        <v>0</v>
      </c>
      <c r="Y26" s="70">
        <f t="shared" si="0"/>
        <v>0</v>
      </c>
      <c r="Z26" s="71">
        <f t="shared" si="1"/>
        <v>0</v>
      </c>
      <c r="AB26" s="17"/>
      <c r="AC26" s="6"/>
      <c r="AD26" s="6"/>
      <c r="AE26" s="6"/>
      <c r="AF26" s="6"/>
      <c r="AG26" s="6"/>
      <c r="AH26" s="6"/>
      <c r="AI26" s="5">
        <f t="shared" si="2"/>
        <v>0</v>
      </c>
      <c r="AJ26" s="90"/>
    </row>
    <row r="27" spans="1:36" ht="24.95" customHeight="1" x14ac:dyDescent="0.2">
      <c r="A27" s="40">
        <v>20</v>
      </c>
      <c r="B27" s="33"/>
      <c r="C27" s="34"/>
      <c r="D27" s="53"/>
      <c r="E27" s="54"/>
      <c r="F27" s="55"/>
      <c r="G27" s="56"/>
      <c r="H27" s="54"/>
      <c r="I27" s="57"/>
      <c r="J27" s="53"/>
      <c r="K27" s="54"/>
      <c r="L27" s="55"/>
      <c r="M27" s="53"/>
      <c r="N27" s="54"/>
      <c r="O27" s="55"/>
      <c r="P27" s="53"/>
      <c r="Q27" s="54"/>
      <c r="R27" s="55"/>
      <c r="S27" s="53"/>
      <c r="T27" s="54"/>
      <c r="U27" s="55"/>
      <c r="V27" s="17"/>
      <c r="W27" s="69">
        <f t="shared" si="3"/>
        <v>0</v>
      </c>
      <c r="X27" s="70">
        <f t="shared" si="4"/>
        <v>0</v>
      </c>
      <c r="Y27" s="70">
        <f t="shared" si="0"/>
        <v>0</v>
      </c>
      <c r="Z27" s="71">
        <f t="shared" si="1"/>
        <v>0</v>
      </c>
      <c r="AB27" s="17"/>
      <c r="AC27" s="6"/>
      <c r="AD27" s="6"/>
      <c r="AE27" s="6"/>
      <c r="AF27" s="6"/>
      <c r="AG27" s="6"/>
      <c r="AH27" s="6"/>
      <c r="AI27" s="5">
        <f t="shared" si="2"/>
        <v>0</v>
      </c>
      <c r="AJ27" s="90"/>
    </row>
    <row r="28" spans="1:36" ht="24.95" customHeight="1" x14ac:dyDescent="0.2">
      <c r="A28" s="40">
        <v>21</v>
      </c>
      <c r="B28" s="33"/>
      <c r="C28" s="34"/>
      <c r="D28" s="53"/>
      <c r="E28" s="54"/>
      <c r="F28" s="55"/>
      <c r="G28" s="56"/>
      <c r="H28" s="54"/>
      <c r="I28" s="57"/>
      <c r="J28" s="53"/>
      <c r="K28" s="54"/>
      <c r="L28" s="55"/>
      <c r="M28" s="53"/>
      <c r="N28" s="54"/>
      <c r="O28" s="55"/>
      <c r="P28" s="53"/>
      <c r="Q28" s="54"/>
      <c r="R28" s="55"/>
      <c r="S28" s="53"/>
      <c r="T28" s="54"/>
      <c r="U28" s="55"/>
      <c r="V28" s="17"/>
      <c r="W28" s="69">
        <f t="shared" si="3"/>
        <v>0</v>
      </c>
      <c r="X28" s="70">
        <f t="shared" si="4"/>
        <v>0</v>
      </c>
      <c r="Y28" s="70">
        <f t="shared" si="0"/>
        <v>0</v>
      </c>
      <c r="Z28" s="71">
        <f t="shared" si="1"/>
        <v>0</v>
      </c>
      <c r="AB28" s="17"/>
      <c r="AC28" s="6"/>
      <c r="AD28" s="6"/>
      <c r="AE28" s="6"/>
      <c r="AF28" s="6"/>
      <c r="AG28" s="6"/>
      <c r="AH28" s="6"/>
      <c r="AI28" s="5">
        <f t="shared" si="2"/>
        <v>0</v>
      </c>
      <c r="AJ28" s="90"/>
    </row>
    <row r="29" spans="1:36" ht="24.95" customHeight="1" x14ac:dyDescent="0.2">
      <c r="A29" s="40">
        <v>22</v>
      </c>
      <c r="B29" s="33"/>
      <c r="C29" s="34"/>
      <c r="D29" s="53"/>
      <c r="E29" s="54"/>
      <c r="F29" s="55"/>
      <c r="G29" s="56"/>
      <c r="H29" s="54"/>
      <c r="I29" s="57"/>
      <c r="J29" s="53"/>
      <c r="K29" s="54"/>
      <c r="L29" s="55"/>
      <c r="M29" s="53"/>
      <c r="N29" s="54"/>
      <c r="O29" s="55"/>
      <c r="P29" s="53"/>
      <c r="Q29" s="54"/>
      <c r="R29" s="55"/>
      <c r="S29" s="53"/>
      <c r="T29" s="54"/>
      <c r="U29" s="55"/>
      <c r="V29" s="17"/>
      <c r="W29" s="69">
        <f t="shared" si="3"/>
        <v>0</v>
      </c>
      <c r="X29" s="70">
        <f t="shared" si="4"/>
        <v>0</v>
      </c>
      <c r="Y29" s="70">
        <f t="shared" si="0"/>
        <v>0</v>
      </c>
      <c r="Z29" s="71">
        <f t="shared" si="1"/>
        <v>0</v>
      </c>
      <c r="AB29" s="17"/>
      <c r="AC29" s="6"/>
      <c r="AD29" s="6"/>
      <c r="AE29" s="6"/>
      <c r="AF29" s="6"/>
      <c r="AG29" s="6"/>
      <c r="AH29" s="6"/>
      <c r="AI29" s="5">
        <f t="shared" si="2"/>
        <v>0</v>
      </c>
      <c r="AJ29" s="90"/>
    </row>
    <row r="30" spans="1:36" ht="24.95" customHeight="1" x14ac:dyDescent="0.2">
      <c r="A30" s="40">
        <v>23</v>
      </c>
      <c r="B30" s="33"/>
      <c r="C30" s="170"/>
      <c r="D30" s="53"/>
      <c r="E30" s="54"/>
      <c r="F30" s="55"/>
      <c r="G30" s="56"/>
      <c r="H30" s="54"/>
      <c r="I30" s="57"/>
      <c r="J30" s="53"/>
      <c r="K30" s="54"/>
      <c r="L30" s="55"/>
      <c r="M30" s="53"/>
      <c r="N30" s="54"/>
      <c r="O30" s="55"/>
      <c r="P30" s="53"/>
      <c r="Q30" s="54"/>
      <c r="R30" s="55"/>
      <c r="S30" s="53"/>
      <c r="T30" s="54"/>
      <c r="U30" s="55"/>
      <c r="V30" s="17"/>
      <c r="W30" s="69">
        <f t="shared" si="3"/>
        <v>0</v>
      </c>
      <c r="X30" s="70">
        <f t="shared" si="4"/>
        <v>0</v>
      </c>
      <c r="Y30" s="70">
        <f t="shared" si="0"/>
        <v>0</v>
      </c>
      <c r="Z30" s="71">
        <f t="shared" si="1"/>
        <v>0</v>
      </c>
      <c r="AB30" s="17"/>
      <c r="AC30" s="6"/>
      <c r="AD30" s="6"/>
      <c r="AE30" s="6"/>
      <c r="AF30" s="6"/>
      <c r="AG30" s="6"/>
      <c r="AH30" s="6"/>
      <c r="AI30" s="5">
        <f t="shared" si="2"/>
        <v>0</v>
      </c>
      <c r="AJ30" s="90"/>
    </row>
    <row r="31" spans="1:36" ht="24.95" customHeight="1" x14ac:dyDescent="0.2">
      <c r="A31" s="40">
        <v>24</v>
      </c>
      <c r="B31" s="33"/>
      <c r="C31" s="34"/>
      <c r="D31" s="53"/>
      <c r="E31" s="54"/>
      <c r="F31" s="55"/>
      <c r="G31" s="56"/>
      <c r="H31" s="54"/>
      <c r="I31" s="57"/>
      <c r="J31" s="53"/>
      <c r="K31" s="54"/>
      <c r="L31" s="55"/>
      <c r="M31" s="53"/>
      <c r="N31" s="54"/>
      <c r="O31" s="55"/>
      <c r="P31" s="53"/>
      <c r="Q31" s="54"/>
      <c r="R31" s="55"/>
      <c r="S31" s="53"/>
      <c r="T31" s="54"/>
      <c r="U31" s="55"/>
      <c r="V31" s="17"/>
      <c r="W31" s="69">
        <f t="shared" si="3"/>
        <v>0</v>
      </c>
      <c r="X31" s="70">
        <f t="shared" si="4"/>
        <v>0</v>
      </c>
      <c r="Y31" s="70">
        <f t="shared" si="0"/>
        <v>0</v>
      </c>
      <c r="Z31" s="71">
        <f t="shared" si="1"/>
        <v>0</v>
      </c>
      <c r="AB31" s="17"/>
      <c r="AC31" s="6"/>
      <c r="AD31" s="6"/>
      <c r="AE31" s="6"/>
      <c r="AF31" s="6"/>
      <c r="AG31" s="6"/>
      <c r="AH31" s="6"/>
      <c r="AI31" s="5">
        <f t="shared" si="2"/>
        <v>0</v>
      </c>
      <c r="AJ31" s="90"/>
    </row>
    <row r="32" spans="1:36" ht="24.95" customHeight="1" x14ac:dyDescent="0.2">
      <c r="A32" s="40">
        <v>25</v>
      </c>
      <c r="B32" s="33"/>
      <c r="C32" s="34"/>
      <c r="D32" s="53"/>
      <c r="E32" s="54"/>
      <c r="F32" s="55"/>
      <c r="G32" s="56"/>
      <c r="H32" s="54"/>
      <c r="I32" s="57"/>
      <c r="J32" s="53"/>
      <c r="K32" s="54"/>
      <c r="L32" s="55"/>
      <c r="M32" s="53"/>
      <c r="N32" s="54"/>
      <c r="O32" s="55"/>
      <c r="P32" s="53"/>
      <c r="Q32" s="54"/>
      <c r="R32" s="55"/>
      <c r="S32" s="53"/>
      <c r="T32" s="54"/>
      <c r="U32" s="55"/>
      <c r="V32" s="17"/>
      <c r="W32" s="69">
        <f t="shared" si="3"/>
        <v>0</v>
      </c>
      <c r="X32" s="70">
        <f t="shared" si="4"/>
        <v>0</v>
      </c>
      <c r="Y32" s="70">
        <f t="shared" si="0"/>
        <v>0</v>
      </c>
      <c r="Z32" s="71">
        <f t="shared" si="1"/>
        <v>0</v>
      </c>
      <c r="AB32" s="17"/>
      <c r="AC32" s="6"/>
      <c r="AD32" s="6"/>
      <c r="AE32" s="6"/>
      <c r="AF32" s="6"/>
      <c r="AG32" s="6"/>
      <c r="AH32" s="6"/>
      <c r="AI32" s="5">
        <f t="shared" si="2"/>
        <v>0</v>
      </c>
      <c r="AJ32" s="90"/>
    </row>
    <row r="33" spans="1:36" ht="24.95" customHeight="1" x14ac:dyDescent="0.2">
      <c r="A33" s="40">
        <v>26</v>
      </c>
      <c r="B33" s="33"/>
      <c r="C33" s="34"/>
      <c r="D33" s="53"/>
      <c r="E33" s="54"/>
      <c r="F33" s="55"/>
      <c r="G33" s="56"/>
      <c r="H33" s="54"/>
      <c r="I33" s="57"/>
      <c r="J33" s="53"/>
      <c r="K33" s="54"/>
      <c r="L33" s="55"/>
      <c r="M33" s="53"/>
      <c r="N33" s="54"/>
      <c r="O33" s="55"/>
      <c r="P33" s="53"/>
      <c r="Q33" s="54"/>
      <c r="R33" s="55"/>
      <c r="S33" s="53"/>
      <c r="T33" s="54"/>
      <c r="U33" s="55"/>
      <c r="V33" s="17"/>
      <c r="W33" s="69">
        <f t="shared" si="3"/>
        <v>0</v>
      </c>
      <c r="X33" s="70">
        <f t="shared" si="4"/>
        <v>0</v>
      </c>
      <c r="Y33" s="70">
        <f t="shared" si="0"/>
        <v>0</v>
      </c>
      <c r="Z33" s="71">
        <f t="shared" si="1"/>
        <v>0</v>
      </c>
      <c r="AB33" s="17"/>
      <c r="AC33" s="6"/>
      <c r="AD33" s="6"/>
      <c r="AE33" s="6"/>
      <c r="AF33" s="6"/>
      <c r="AG33" s="6"/>
      <c r="AH33" s="6"/>
      <c r="AI33" s="5">
        <f t="shared" si="2"/>
        <v>0</v>
      </c>
      <c r="AJ33" s="90"/>
    </row>
    <row r="34" spans="1:36" ht="24.95" customHeight="1" x14ac:dyDescent="0.2">
      <c r="A34" s="40">
        <v>27</v>
      </c>
      <c r="B34" s="33"/>
      <c r="C34" s="34"/>
      <c r="D34" s="53"/>
      <c r="E34" s="54"/>
      <c r="F34" s="55"/>
      <c r="G34" s="56"/>
      <c r="H34" s="54"/>
      <c r="I34" s="57"/>
      <c r="J34" s="53"/>
      <c r="K34" s="54"/>
      <c r="L34" s="55"/>
      <c r="M34" s="53"/>
      <c r="N34" s="54"/>
      <c r="O34" s="55"/>
      <c r="P34" s="53"/>
      <c r="Q34" s="54"/>
      <c r="R34" s="55"/>
      <c r="S34" s="53"/>
      <c r="T34" s="54"/>
      <c r="U34" s="55"/>
      <c r="V34" s="17"/>
      <c r="W34" s="69">
        <f t="shared" si="3"/>
        <v>0</v>
      </c>
      <c r="X34" s="70">
        <f t="shared" si="4"/>
        <v>0</v>
      </c>
      <c r="Y34" s="70">
        <f t="shared" si="0"/>
        <v>0</v>
      </c>
      <c r="Z34" s="71">
        <f t="shared" si="1"/>
        <v>0</v>
      </c>
      <c r="AB34" s="17"/>
      <c r="AC34" s="6"/>
      <c r="AD34" s="6"/>
      <c r="AE34" s="6"/>
      <c r="AF34" s="6"/>
      <c r="AG34" s="6"/>
      <c r="AH34" s="6"/>
      <c r="AI34" s="5">
        <f t="shared" si="2"/>
        <v>0</v>
      </c>
      <c r="AJ34" s="90"/>
    </row>
    <row r="35" spans="1:36" ht="24.95" customHeight="1" x14ac:dyDescent="0.2">
      <c r="A35" s="40">
        <v>28</v>
      </c>
      <c r="B35" s="33"/>
      <c r="C35" s="34"/>
      <c r="D35" s="53"/>
      <c r="E35" s="54"/>
      <c r="F35" s="55"/>
      <c r="G35" s="56"/>
      <c r="H35" s="54"/>
      <c r="I35" s="57"/>
      <c r="J35" s="53"/>
      <c r="K35" s="54"/>
      <c r="L35" s="55"/>
      <c r="M35" s="53"/>
      <c r="N35" s="54"/>
      <c r="O35" s="55"/>
      <c r="P35" s="53"/>
      <c r="Q35" s="54"/>
      <c r="R35" s="55"/>
      <c r="S35" s="53"/>
      <c r="T35" s="54"/>
      <c r="U35" s="55"/>
      <c r="V35" s="17"/>
      <c r="W35" s="69">
        <f t="shared" si="3"/>
        <v>0</v>
      </c>
      <c r="X35" s="70">
        <f t="shared" si="4"/>
        <v>0</v>
      </c>
      <c r="Y35" s="70">
        <f t="shared" si="0"/>
        <v>0</v>
      </c>
      <c r="Z35" s="71">
        <f t="shared" si="1"/>
        <v>0</v>
      </c>
      <c r="AB35" s="17"/>
      <c r="AC35" s="6"/>
      <c r="AD35" s="6"/>
      <c r="AE35" s="6"/>
      <c r="AF35" s="6"/>
      <c r="AG35" s="6"/>
      <c r="AH35" s="6"/>
      <c r="AI35" s="5">
        <f t="shared" si="2"/>
        <v>0</v>
      </c>
      <c r="AJ35" s="90"/>
    </row>
    <row r="36" spans="1:36" ht="24.95" customHeight="1" x14ac:dyDescent="0.2">
      <c r="A36" s="40">
        <v>29</v>
      </c>
      <c r="B36" s="33"/>
      <c r="C36" s="34"/>
      <c r="D36" s="53"/>
      <c r="E36" s="54"/>
      <c r="F36" s="55"/>
      <c r="G36" s="56"/>
      <c r="H36" s="54"/>
      <c r="I36" s="57"/>
      <c r="J36" s="53"/>
      <c r="K36" s="54"/>
      <c r="L36" s="55"/>
      <c r="M36" s="53"/>
      <c r="N36" s="54"/>
      <c r="O36" s="55"/>
      <c r="P36" s="53"/>
      <c r="Q36" s="54"/>
      <c r="R36" s="55"/>
      <c r="S36" s="53"/>
      <c r="T36" s="54"/>
      <c r="U36" s="55"/>
      <c r="V36" s="17"/>
      <c r="W36" s="69">
        <f t="shared" si="3"/>
        <v>0</v>
      </c>
      <c r="X36" s="70">
        <f t="shared" si="4"/>
        <v>0</v>
      </c>
      <c r="Y36" s="70">
        <f t="shared" si="0"/>
        <v>0</v>
      </c>
      <c r="Z36" s="71">
        <f t="shared" si="1"/>
        <v>0</v>
      </c>
      <c r="AB36" s="17"/>
      <c r="AC36" s="6"/>
      <c r="AD36" s="6"/>
      <c r="AE36" s="6"/>
      <c r="AF36" s="6"/>
      <c r="AG36" s="6"/>
      <c r="AH36" s="6"/>
      <c r="AI36" s="5">
        <f t="shared" si="2"/>
        <v>0</v>
      </c>
      <c r="AJ36" s="90"/>
    </row>
    <row r="37" spans="1:36" ht="24.95" customHeight="1" x14ac:dyDescent="0.2">
      <c r="A37" s="40">
        <v>30</v>
      </c>
      <c r="B37" s="33"/>
      <c r="C37" s="34"/>
      <c r="D37" s="53"/>
      <c r="E37" s="54"/>
      <c r="F37" s="55"/>
      <c r="G37" s="56"/>
      <c r="H37" s="54"/>
      <c r="I37" s="57"/>
      <c r="J37" s="53"/>
      <c r="K37" s="54"/>
      <c r="L37" s="55"/>
      <c r="M37" s="53"/>
      <c r="N37" s="54"/>
      <c r="O37" s="55"/>
      <c r="P37" s="53"/>
      <c r="Q37" s="54"/>
      <c r="R37" s="55"/>
      <c r="S37" s="53"/>
      <c r="T37" s="54"/>
      <c r="U37" s="55"/>
      <c r="V37" s="17"/>
      <c r="W37" s="69">
        <f t="shared" si="3"/>
        <v>0</v>
      </c>
      <c r="X37" s="70">
        <f t="shared" si="4"/>
        <v>0</v>
      </c>
      <c r="Y37" s="70">
        <f t="shared" si="0"/>
        <v>0</v>
      </c>
      <c r="Z37" s="71">
        <f t="shared" si="1"/>
        <v>0</v>
      </c>
      <c r="AB37" s="17"/>
      <c r="AC37" s="6"/>
      <c r="AD37" s="6"/>
      <c r="AE37" s="6"/>
      <c r="AF37" s="6"/>
      <c r="AG37" s="6"/>
      <c r="AH37" s="6"/>
      <c r="AI37" s="5">
        <f t="shared" si="2"/>
        <v>0</v>
      </c>
      <c r="AJ37" s="90"/>
    </row>
    <row r="38" spans="1:36" ht="24.95" customHeight="1" x14ac:dyDescent="0.2">
      <c r="A38" s="40">
        <v>31</v>
      </c>
      <c r="B38" s="33"/>
      <c r="C38" s="34"/>
      <c r="D38" s="53"/>
      <c r="E38" s="54"/>
      <c r="F38" s="55"/>
      <c r="G38" s="56"/>
      <c r="H38" s="54"/>
      <c r="I38" s="57"/>
      <c r="J38" s="53"/>
      <c r="K38" s="54"/>
      <c r="L38" s="55"/>
      <c r="M38" s="53"/>
      <c r="N38" s="54"/>
      <c r="O38" s="55"/>
      <c r="P38" s="53"/>
      <c r="Q38" s="54"/>
      <c r="R38" s="55"/>
      <c r="S38" s="53"/>
      <c r="T38" s="54"/>
      <c r="U38" s="55"/>
      <c r="V38" s="17"/>
      <c r="W38" s="69">
        <f t="shared" si="3"/>
        <v>0</v>
      </c>
      <c r="X38" s="70">
        <f t="shared" si="4"/>
        <v>0</v>
      </c>
      <c r="Y38" s="70">
        <f t="shared" si="0"/>
        <v>0</v>
      </c>
      <c r="Z38" s="71">
        <f t="shared" si="1"/>
        <v>0</v>
      </c>
      <c r="AB38" s="17"/>
      <c r="AC38" s="6"/>
      <c r="AD38" s="6"/>
      <c r="AE38" s="6"/>
      <c r="AF38" s="6"/>
      <c r="AG38" s="6"/>
      <c r="AH38" s="6"/>
      <c r="AI38" s="5">
        <f t="shared" si="2"/>
        <v>0</v>
      </c>
      <c r="AJ38" s="90"/>
    </row>
    <row r="39" spans="1:36" ht="24.95" customHeight="1" x14ac:dyDescent="0.2">
      <c r="A39" s="40">
        <v>32</v>
      </c>
      <c r="B39" s="33"/>
      <c r="C39" s="34"/>
      <c r="D39" s="53"/>
      <c r="E39" s="54"/>
      <c r="F39" s="55"/>
      <c r="G39" s="56"/>
      <c r="H39" s="54"/>
      <c r="I39" s="57"/>
      <c r="J39" s="53"/>
      <c r="K39" s="54"/>
      <c r="L39" s="55"/>
      <c r="M39" s="53"/>
      <c r="N39" s="54"/>
      <c r="O39" s="55"/>
      <c r="P39" s="53"/>
      <c r="Q39" s="54"/>
      <c r="R39" s="55"/>
      <c r="S39" s="53"/>
      <c r="T39" s="54"/>
      <c r="U39" s="55"/>
      <c r="V39" s="17"/>
      <c r="W39" s="69">
        <f t="shared" si="3"/>
        <v>0</v>
      </c>
      <c r="X39" s="70">
        <f t="shared" si="4"/>
        <v>0</v>
      </c>
      <c r="Y39" s="70">
        <f t="shared" si="0"/>
        <v>0</v>
      </c>
      <c r="Z39" s="71">
        <f t="shared" si="1"/>
        <v>0</v>
      </c>
      <c r="AB39" s="17"/>
      <c r="AC39" s="6"/>
      <c r="AD39" s="6"/>
      <c r="AE39" s="6"/>
      <c r="AF39" s="6"/>
      <c r="AG39" s="6"/>
      <c r="AH39" s="6"/>
      <c r="AI39" s="5">
        <f t="shared" si="2"/>
        <v>0</v>
      </c>
      <c r="AJ39" s="90"/>
    </row>
    <row r="40" spans="1:36" ht="24.95" customHeight="1" x14ac:dyDescent="0.2">
      <c r="A40" s="40">
        <v>33</v>
      </c>
      <c r="B40" s="169"/>
      <c r="C40" s="34"/>
      <c r="D40" s="53"/>
      <c r="E40" s="54"/>
      <c r="F40" s="55"/>
      <c r="G40" s="56"/>
      <c r="H40" s="54"/>
      <c r="I40" s="57"/>
      <c r="J40" s="53"/>
      <c r="K40" s="54"/>
      <c r="L40" s="55"/>
      <c r="M40" s="53"/>
      <c r="N40" s="54"/>
      <c r="O40" s="55"/>
      <c r="P40" s="53"/>
      <c r="Q40" s="54"/>
      <c r="R40" s="55"/>
      <c r="S40" s="53"/>
      <c r="T40" s="54"/>
      <c r="U40" s="55"/>
      <c r="V40" s="17"/>
      <c r="W40" s="69">
        <f t="shared" si="3"/>
        <v>0</v>
      </c>
      <c r="X40" s="70">
        <f t="shared" si="4"/>
        <v>0</v>
      </c>
      <c r="Y40" s="70">
        <f t="shared" si="0"/>
        <v>0</v>
      </c>
      <c r="Z40" s="71">
        <f t="shared" si="1"/>
        <v>0</v>
      </c>
      <c r="AB40" s="17"/>
      <c r="AC40" s="6"/>
      <c r="AD40" s="6"/>
      <c r="AE40" s="6"/>
      <c r="AF40" s="6"/>
      <c r="AG40" s="6"/>
      <c r="AH40" s="6"/>
      <c r="AI40" s="5">
        <f t="shared" si="2"/>
        <v>0</v>
      </c>
      <c r="AJ40" s="90"/>
    </row>
    <row r="41" spans="1:36" ht="24.95" customHeight="1" x14ac:dyDescent="0.2">
      <c r="A41" s="40">
        <v>34</v>
      </c>
      <c r="B41" s="33"/>
      <c r="C41" s="34"/>
      <c r="D41" s="53"/>
      <c r="E41" s="54"/>
      <c r="F41" s="55"/>
      <c r="G41" s="56"/>
      <c r="H41" s="54"/>
      <c r="I41" s="57"/>
      <c r="J41" s="53"/>
      <c r="K41" s="54"/>
      <c r="L41" s="55"/>
      <c r="M41" s="53"/>
      <c r="N41" s="54"/>
      <c r="O41" s="55"/>
      <c r="P41" s="53"/>
      <c r="Q41" s="54"/>
      <c r="R41" s="55"/>
      <c r="S41" s="53"/>
      <c r="T41" s="54"/>
      <c r="U41" s="55"/>
      <c r="V41" s="17"/>
      <c r="W41" s="69">
        <f t="shared" si="3"/>
        <v>0</v>
      </c>
      <c r="X41" s="70">
        <f t="shared" si="4"/>
        <v>0</v>
      </c>
      <c r="Y41" s="70">
        <f t="shared" si="0"/>
        <v>0</v>
      </c>
      <c r="Z41" s="71">
        <f t="shared" si="1"/>
        <v>0</v>
      </c>
      <c r="AB41" s="17"/>
      <c r="AC41" s="6"/>
      <c r="AD41" s="6"/>
      <c r="AE41" s="6"/>
      <c r="AF41" s="6"/>
      <c r="AG41" s="6"/>
      <c r="AH41" s="6"/>
      <c r="AI41" s="5"/>
      <c r="AJ41" s="90"/>
    </row>
    <row r="42" spans="1:36" ht="24.95" customHeight="1" x14ac:dyDescent="0.2">
      <c r="A42" s="40">
        <v>35</v>
      </c>
      <c r="B42" s="33"/>
      <c r="C42" s="34"/>
      <c r="D42" s="53"/>
      <c r="E42" s="54"/>
      <c r="F42" s="55"/>
      <c r="G42" s="56"/>
      <c r="H42" s="54"/>
      <c r="I42" s="57"/>
      <c r="J42" s="53"/>
      <c r="K42" s="54"/>
      <c r="L42" s="55"/>
      <c r="M42" s="53"/>
      <c r="N42" s="54"/>
      <c r="O42" s="55"/>
      <c r="P42" s="53"/>
      <c r="Q42" s="54"/>
      <c r="R42" s="55"/>
      <c r="S42" s="53"/>
      <c r="T42" s="54"/>
      <c r="U42" s="55"/>
      <c r="V42" s="17"/>
      <c r="W42" s="69">
        <f t="shared" si="3"/>
        <v>0</v>
      </c>
      <c r="X42" s="70">
        <f t="shared" si="4"/>
        <v>0</v>
      </c>
      <c r="Y42" s="70">
        <f t="shared" si="0"/>
        <v>0</v>
      </c>
      <c r="Z42" s="71">
        <f t="shared" si="1"/>
        <v>0</v>
      </c>
      <c r="AB42" s="17"/>
      <c r="AC42" s="6"/>
      <c r="AD42" s="6"/>
      <c r="AE42" s="6"/>
      <c r="AF42" s="6"/>
      <c r="AG42" s="6"/>
      <c r="AH42" s="6"/>
      <c r="AI42" s="5"/>
      <c r="AJ42" s="90"/>
    </row>
    <row r="43" spans="1:36" ht="24.95" customHeight="1" x14ac:dyDescent="0.2">
      <c r="A43" s="40">
        <v>36</v>
      </c>
      <c r="B43" s="33"/>
      <c r="C43" s="34"/>
      <c r="D43" s="53"/>
      <c r="E43" s="54"/>
      <c r="F43" s="55"/>
      <c r="G43" s="56"/>
      <c r="H43" s="54"/>
      <c r="I43" s="57"/>
      <c r="J43" s="53"/>
      <c r="K43" s="54"/>
      <c r="L43" s="55"/>
      <c r="M43" s="53"/>
      <c r="N43" s="54"/>
      <c r="O43" s="55"/>
      <c r="P43" s="53"/>
      <c r="Q43" s="54"/>
      <c r="R43" s="55"/>
      <c r="S43" s="53"/>
      <c r="T43" s="54"/>
      <c r="U43" s="55"/>
      <c r="V43" s="17"/>
      <c r="W43" s="69">
        <f t="shared" si="3"/>
        <v>0</v>
      </c>
      <c r="X43" s="70">
        <f t="shared" si="4"/>
        <v>0</v>
      </c>
      <c r="Y43" s="70">
        <f t="shared" si="0"/>
        <v>0</v>
      </c>
      <c r="Z43" s="71">
        <f t="shared" si="1"/>
        <v>0</v>
      </c>
      <c r="AB43" s="17"/>
      <c r="AC43" s="6"/>
      <c r="AD43" s="6"/>
      <c r="AE43" s="6"/>
      <c r="AF43" s="6"/>
      <c r="AG43" s="6"/>
      <c r="AH43" s="6"/>
      <c r="AI43" s="5"/>
      <c r="AJ43" s="90"/>
    </row>
    <row r="44" spans="1:36" ht="24.95" customHeight="1" x14ac:dyDescent="0.2">
      <c r="A44" s="40">
        <v>37</v>
      </c>
      <c r="B44" s="33"/>
      <c r="C44" s="34"/>
      <c r="D44" s="53"/>
      <c r="E44" s="54"/>
      <c r="F44" s="55"/>
      <c r="G44" s="56"/>
      <c r="H44" s="54"/>
      <c r="I44" s="57"/>
      <c r="J44" s="53"/>
      <c r="K44" s="54"/>
      <c r="L44" s="55"/>
      <c r="M44" s="53"/>
      <c r="N44" s="54"/>
      <c r="O44" s="55"/>
      <c r="P44" s="53"/>
      <c r="Q44" s="54"/>
      <c r="R44" s="55"/>
      <c r="S44" s="53"/>
      <c r="T44" s="54"/>
      <c r="U44" s="55"/>
      <c r="V44" s="17"/>
      <c r="W44" s="69">
        <f t="shared" si="3"/>
        <v>0</v>
      </c>
      <c r="X44" s="70">
        <f t="shared" si="4"/>
        <v>0</v>
      </c>
      <c r="Y44" s="70">
        <f t="shared" si="0"/>
        <v>0</v>
      </c>
      <c r="Z44" s="71">
        <f t="shared" si="1"/>
        <v>0</v>
      </c>
      <c r="AB44" s="17"/>
      <c r="AC44" s="6"/>
      <c r="AD44" s="6"/>
      <c r="AE44" s="6"/>
      <c r="AF44" s="6"/>
      <c r="AG44" s="6"/>
      <c r="AH44" s="6"/>
      <c r="AI44" s="5"/>
      <c r="AJ44" s="90"/>
    </row>
    <row r="45" spans="1:36" ht="24.95" customHeight="1" x14ac:dyDescent="0.2">
      <c r="A45" s="40">
        <v>38</v>
      </c>
      <c r="B45" s="33"/>
      <c r="C45" s="34"/>
      <c r="D45" s="53"/>
      <c r="E45" s="54"/>
      <c r="F45" s="55"/>
      <c r="G45" s="56"/>
      <c r="H45" s="54"/>
      <c r="I45" s="57"/>
      <c r="J45" s="53"/>
      <c r="K45" s="54"/>
      <c r="L45" s="55"/>
      <c r="M45" s="53"/>
      <c r="N45" s="54"/>
      <c r="O45" s="55"/>
      <c r="P45" s="53"/>
      <c r="Q45" s="54"/>
      <c r="R45" s="55"/>
      <c r="S45" s="53"/>
      <c r="T45" s="54"/>
      <c r="U45" s="55"/>
      <c r="V45" s="17"/>
      <c r="W45" s="69">
        <f t="shared" si="3"/>
        <v>0</v>
      </c>
      <c r="X45" s="70">
        <f t="shared" si="4"/>
        <v>0</v>
      </c>
      <c r="Y45" s="70">
        <f t="shared" si="0"/>
        <v>0</v>
      </c>
      <c r="Z45" s="71">
        <f t="shared" si="1"/>
        <v>0</v>
      </c>
      <c r="AB45" s="17"/>
      <c r="AC45" s="6"/>
      <c r="AD45" s="6"/>
      <c r="AE45" s="6"/>
      <c r="AF45" s="6"/>
      <c r="AG45" s="6"/>
      <c r="AH45" s="6"/>
      <c r="AI45" s="5"/>
      <c r="AJ45" s="90"/>
    </row>
    <row r="46" spans="1:36" ht="24.95" customHeight="1" x14ac:dyDescent="0.2">
      <c r="A46" s="40">
        <v>39</v>
      </c>
      <c r="B46" s="33"/>
      <c r="C46" s="34"/>
      <c r="D46" s="53"/>
      <c r="E46" s="54"/>
      <c r="F46" s="55"/>
      <c r="G46" s="56"/>
      <c r="H46" s="54"/>
      <c r="I46" s="57"/>
      <c r="J46" s="53"/>
      <c r="K46" s="54"/>
      <c r="L46" s="55"/>
      <c r="M46" s="53"/>
      <c r="N46" s="54"/>
      <c r="O46" s="55"/>
      <c r="P46" s="53"/>
      <c r="Q46" s="54"/>
      <c r="R46" s="55"/>
      <c r="S46" s="53"/>
      <c r="T46" s="54"/>
      <c r="U46" s="55"/>
      <c r="V46" s="17"/>
      <c r="W46" s="69">
        <f t="shared" si="3"/>
        <v>0</v>
      </c>
      <c r="X46" s="70">
        <f t="shared" si="4"/>
        <v>0</v>
      </c>
      <c r="Y46" s="70">
        <f t="shared" si="0"/>
        <v>0</v>
      </c>
      <c r="Z46" s="71">
        <f t="shared" si="1"/>
        <v>0</v>
      </c>
      <c r="AB46" s="17"/>
      <c r="AC46" s="6"/>
      <c r="AD46" s="6"/>
      <c r="AE46" s="6"/>
      <c r="AF46" s="6"/>
      <c r="AG46" s="6"/>
      <c r="AH46" s="6"/>
      <c r="AI46" s="5"/>
      <c r="AJ46" s="90"/>
    </row>
    <row r="47" spans="1:36" ht="24.95" customHeight="1" x14ac:dyDescent="0.2">
      <c r="A47" s="40">
        <v>40</v>
      </c>
      <c r="B47" s="33"/>
      <c r="C47" s="34"/>
      <c r="D47" s="53"/>
      <c r="E47" s="54"/>
      <c r="F47" s="55"/>
      <c r="G47" s="56"/>
      <c r="H47" s="54"/>
      <c r="I47" s="57"/>
      <c r="J47" s="53"/>
      <c r="K47" s="54"/>
      <c r="L47" s="55"/>
      <c r="M47" s="53"/>
      <c r="N47" s="54"/>
      <c r="O47" s="55"/>
      <c r="P47" s="53"/>
      <c r="Q47" s="54"/>
      <c r="R47" s="55"/>
      <c r="S47" s="53"/>
      <c r="T47" s="54"/>
      <c r="U47" s="55"/>
      <c r="V47" s="17"/>
      <c r="W47" s="69">
        <f t="shared" si="3"/>
        <v>0</v>
      </c>
      <c r="X47" s="70">
        <f t="shared" si="4"/>
        <v>0</v>
      </c>
      <c r="Y47" s="70">
        <f t="shared" si="0"/>
        <v>0</v>
      </c>
      <c r="Z47" s="71">
        <f t="shared" si="1"/>
        <v>0</v>
      </c>
      <c r="AB47" s="17"/>
      <c r="AC47" s="6"/>
      <c r="AD47" s="6"/>
      <c r="AE47" s="6"/>
      <c r="AF47" s="6"/>
      <c r="AG47" s="6"/>
      <c r="AH47" s="6"/>
      <c r="AI47" s="5"/>
      <c r="AJ47" s="90"/>
    </row>
    <row r="48" spans="1:36" ht="24.95" customHeight="1" x14ac:dyDescent="0.2">
      <c r="A48" s="40">
        <v>41</v>
      </c>
      <c r="B48" s="33"/>
      <c r="C48" s="34"/>
      <c r="D48" s="53"/>
      <c r="E48" s="54"/>
      <c r="F48" s="55"/>
      <c r="G48" s="56"/>
      <c r="H48" s="54"/>
      <c r="I48" s="57"/>
      <c r="J48" s="53"/>
      <c r="K48" s="54"/>
      <c r="L48" s="55"/>
      <c r="M48" s="53"/>
      <c r="N48" s="54"/>
      <c r="O48" s="55"/>
      <c r="P48" s="53"/>
      <c r="Q48" s="54"/>
      <c r="R48" s="55"/>
      <c r="S48" s="53"/>
      <c r="T48" s="54"/>
      <c r="U48" s="55"/>
      <c r="V48" s="17"/>
      <c r="W48" s="69">
        <f t="shared" si="3"/>
        <v>0</v>
      </c>
      <c r="X48" s="70">
        <f t="shared" si="4"/>
        <v>0</v>
      </c>
      <c r="Y48" s="70">
        <f t="shared" si="0"/>
        <v>0</v>
      </c>
      <c r="Z48" s="71">
        <f t="shared" si="1"/>
        <v>0</v>
      </c>
      <c r="AB48" s="17"/>
      <c r="AC48" s="6"/>
      <c r="AD48" s="6"/>
      <c r="AE48" s="6"/>
      <c r="AF48" s="6"/>
      <c r="AG48" s="6"/>
      <c r="AH48" s="6"/>
      <c r="AI48" s="5"/>
      <c r="AJ48" s="90"/>
    </row>
    <row r="49" spans="1:37" ht="24.95" customHeight="1" x14ac:dyDescent="0.2">
      <c r="A49" s="40">
        <v>42</v>
      </c>
      <c r="B49" s="33"/>
      <c r="C49" s="34"/>
      <c r="D49" s="53"/>
      <c r="E49" s="54"/>
      <c r="F49" s="55"/>
      <c r="G49" s="56"/>
      <c r="H49" s="54"/>
      <c r="I49" s="57"/>
      <c r="J49" s="53"/>
      <c r="K49" s="54"/>
      <c r="L49" s="55"/>
      <c r="M49" s="53"/>
      <c r="N49" s="54"/>
      <c r="O49" s="55"/>
      <c r="P49" s="53"/>
      <c r="Q49" s="54"/>
      <c r="R49" s="55"/>
      <c r="S49" s="53"/>
      <c r="T49" s="54"/>
      <c r="U49" s="55"/>
      <c r="V49" s="17"/>
      <c r="W49" s="69">
        <f t="shared" si="3"/>
        <v>0</v>
      </c>
      <c r="X49" s="70">
        <f t="shared" si="4"/>
        <v>0</v>
      </c>
      <c r="Y49" s="70">
        <f t="shared" si="0"/>
        <v>0</v>
      </c>
      <c r="Z49" s="71">
        <f t="shared" si="1"/>
        <v>0</v>
      </c>
      <c r="AB49" s="17"/>
      <c r="AC49" s="6"/>
      <c r="AD49" s="6"/>
      <c r="AE49" s="6"/>
      <c r="AF49" s="6"/>
      <c r="AG49" s="6"/>
      <c r="AH49" s="6"/>
      <c r="AI49" s="5"/>
      <c r="AJ49" s="90"/>
    </row>
    <row r="50" spans="1:37" ht="24.95" customHeight="1" x14ac:dyDescent="0.2">
      <c r="A50" s="41">
        <v>43</v>
      </c>
      <c r="B50" s="35"/>
      <c r="C50" s="36"/>
      <c r="D50" s="58"/>
      <c r="E50" s="59"/>
      <c r="F50" s="60"/>
      <c r="G50" s="61"/>
      <c r="H50" s="59"/>
      <c r="I50" s="62"/>
      <c r="J50" s="58"/>
      <c r="K50" s="59"/>
      <c r="L50" s="60"/>
      <c r="M50" s="58"/>
      <c r="N50" s="59"/>
      <c r="O50" s="60"/>
      <c r="P50" s="58"/>
      <c r="Q50" s="59"/>
      <c r="R50" s="60"/>
      <c r="S50" s="58"/>
      <c r="T50" s="59"/>
      <c r="U50" s="60"/>
      <c r="V50" s="17"/>
      <c r="W50" s="69">
        <f t="shared" si="3"/>
        <v>0</v>
      </c>
      <c r="X50" s="70">
        <f t="shared" si="4"/>
        <v>0</v>
      </c>
      <c r="Y50" s="70">
        <f t="shared" si="0"/>
        <v>0</v>
      </c>
      <c r="Z50" s="71">
        <f t="shared" si="1"/>
        <v>0</v>
      </c>
      <c r="AB50" s="17"/>
      <c r="AC50" s="6"/>
      <c r="AD50" s="6"/>
      <c r="AE50" s="6"/>
      <c r="AF50" s="6"/>
      <c r="AG50" s="6"/>
      <c r="AH50" s="6"/>
      <c r="AI50" s="5"/>
      <c r="AJ50" s="90"/>
    </row>
    <row r="51" spans="1:37" ht="24.95" customHeight="1" x14ac:dyDescent="0.2">
      <c r="A51" s="41">
        <v>44</v>
      </c>
      <c r="B51" s="35"/>
      <c r="C51" s="36"/>
      <c r="D51" s="58"/>
      <c r="E51" s="59"/>
      <c r="F51" s="60"/>
      <c r="G51" s="61"/>
      <c r="H51" s="59"/>
      <c r="I51" s="62"/>
      <c r="J51" s="58"/>
      <c r="K51" s="59"/>
      <c r="L51" s="60"/>
      <c r="M51" s="58"/>
      <c r="N51" s="59"/>
      <c r="O51" s="60"/>
      <c r="P51" s="58"/>
      <c r="Q51" s="59"/>
      <c r="R51" s="60"/>
      <c r="S51" s="58"/>
      <c r="T51" s="59"/>
      <c r="U51" s="60"/>
      <c r="V51" s="17"/>
      <c r="W51" s="69">
        <f t="shared" si="3"/>
        <v>0</v>
      </c>
      <c r="X51" s="70">
        <f t="shared" si="4"/>
        <v>0</v>
      </c>
      <c r="Y51" s="70">
        <f t="shared" si="0"/>
        <v>0</v>
      </c>
      <c r="Z51" s="71">
        <f t="shared" si="1"/>
        <v>0</v>
      </c>
      <c r="AB51" s="17"/>
      <c r="AC51" s="6"/>
      <c r="AD51" s="6"/>
      <c r="AE51" s="6"/>
      <c r="AF51" s="6"/>
      <c r="AG51" s="6"/>
      <c r="AH51" s="6"/>
      <c r="AI51" s="5"/>
      <c r="AJ51" s="90"/>
    </row>
    <row r="52" spans="1:37" ht="24.95" customHeight="1" x14ac:dyDescent="0.2">
      <c r="A52" s="41">
        <v>45</v>
      </c>
      <c r="B52" s="35"/>
      <c r="C52" s="36"/>
      <c r="D52" s="58"/>
      <c r="E52" s="59"/>
      <c r="F52" s="60"/>
      <c r="G52" s="61"/>
      <c r="H52" s="59"/>
      <c r="I52" s="62"/>
      <c r="J52" s="58"/>
      <c r="K52" s="59"/>
      <c r="L52" s="60"/>
      <c r="M52" s="58"/>
      <c r="N52" s="59"/>
      <c r="O52" s="60"/>
      <c r="P52" s="58"/>
      <c r="Q52" s="59"/>
      <c r="R52" s="60"/>
      <c r="S52" s="58"/>
      <c r="T52" s="59"/>
      <c r="U52" s="60"/>
      <c r="V52" s="17"/>
      <c r="W52" s="69">
        <f t="shared" si="3"/>
        <v>0</v>
      </c>
      <c r="X52" s="70">
        <f t="shared" si="4"/>
        <v>0</v>
      </c>
      <c r="Y52" s="70">
        <f t="shared" si="0"/>
        <v>0</v>
      </c>
      <c r="Z52" s="71">
        <f t="shared" si="1"/>
        <v>0</v>
      </c>
      <c r="AB52" s="17"/>
      <c r="AC52" s="6"/>
      <c r="AD52" s="6"/>
      <c r="AE52" s="6"/>
      <c r="AF52" s="6"/>
      <c r="AG52" s="6"/>
      <c r="AH52" s="6"/>
      <c r="AI52" s="5"/>
      <c r="AJ52" s="90"/>
    </row>
    <row r="53" spans="1:37" ht="24.95" customHeight="1" x14ac:dyDescent="0.2">
      <c r="A53" s="41">
        <v>46</v>
      </c>
      <c r="B53" s="35"/>
      <c r="C53" s="36"/>
      <c r="D53" s="58"/>
      <c r="E53" s="59"/>
      <c r="F53" s="60"/>
      <c r="G53" s="61"/>
      <c r="H53" s="59"/>
      <c r="I53" s="62"/>
      <c r="J53" s="58"/>
      <c r="K53" s="59"/>
      <c r="L53" s="60"/>
      <c r="M53" s="58"/>
      <c r="N53" s="59"/>
      <c r="O53" s="60"/>
      <c r="P53" s="58"/>
      <c r="Q53" s="59"/>
      <c r="R53" s="60"/>
      <c r="S53" s="58"/>
      <c r="T53" s="59"/>
      <c r="U53" s="60"/>
      <c r="V53" s="17"/>
      <c r="W53" s="69">
        <f t="shared" si="3"/>
        <v>0</v>
      </c>
      <c r="X53" s="70">
        <f t="shared" si="4"/>
        <v>0</v>
      </c>
      <c r="Y53" s="70">
        <f t="shared" si="0"/>
        <v>0</v>
      </c>
      <c r="Z53" s="71">
        <f t="shared" si="1"/>
        <v>0</v>
      </c>
      <c r="AB53" s="17"/>
      <c r="AC53" s="6"/>
      <c r="AD53" s="6"/>
      <c r="AE53" s="6"/>
      <c r="AF53" s="6"/>
      <c r="AG53" s="6"/>
      <c r="AH53" s="6"/>
      <c r="AI53" s="5"/>
      <c r="AJ53" s="90"/>
    </row>
    <row r="54" spans="1:37" ht="24.95" customHeight="1" x14ac:dyDescent="0.2">
      <c r="A54" s="41">
        <v>47</v>
      </c>
      <c r="B54" s="35"/>
      <c r="C54" s="36"/>
      <c r="D54" s="58"/>
      <c r="E54" s="59"/>
      <c r="F54" s="60"/>
      <c r="G54" s="61"/>
      <c r="H54" s="59"/>
      <c r="I54" s="62"/>
      <c r="J54" s="58"/>
      <c r="K54" s="59"/>
      <c r="L54" s="60"/>
      <c r="M54" s="58"/>
      <c r="N54" s="59"/>
      <c r="O54" s="60"/>
      <c r="P54" s="58"/>
      <c r="Q54" s="59"/>
      <c r="R54" s="60"/>
      <c r="S54" s="58"/>
      <c r="T54" s="59"/>
      <c r="U54" s="60"/>
      <c r="V54" s="17"/>
      <c r="W54" s="69">
        <f t="shared" si="3"/>
        <v>0</v>
      </c>
      <c r="X54" s="70">
        <f t="shared" si="4"/>
        <v>0</v>
      </c>
      <c r="Y54" s="70">
        <f t="shared" si="0"/>
        <v>0</v>
      </c>
      <c r="Z54" s="71">
        <f t="shared" si="1"/>
        <v>0</v>
      </c>
      <c r="AB54" s="17"/>
      <c r="AC54" s="6"/>
      <c r="AD54" s="6"/>
      <c r="AE54" s="6"/>
      <c r="AF54" s="6"/>
      <c r="AG54" s="6"/>
      <c r="AH54" s="6"/>
      <c r="AI54" s="5"/>
      <c r="AJ54" s="90"/>
    </row>
    <row r="55" spans="1:37" ht="24.95" customHeight="1" x14ac:dyDescent="0.2">
      <c r="A55" s="41">
        <v>48</v>
      </c>
      <c r="B55" s="35"/>
      <c r="C55" s="36"/>
      <c r="D55" s="58"/>
      <c r="E55" s="59"/>
      <c r="F55" s="60"/>
      <c r="G55" s="61"/>
      <c r="H55" s="59"/>
      <c r="I55" s="62"/>
      <c r="J55" s="58"/>
      <c r="K55" s="59"/>
      <c r="L55" s="60"/>
      <c r="M55" s="58"/>
      <c r="N55" s="59"/>
      <c r="O55" s="60"/>
      <c r="P55" s="58"/>
      <c r="Q55" s="59"/>
      <c r="R55" s="60"/>
      <c r="S55" s="58"/>
      <c r="T55" s="59"/>
      <c r="U55" s="60"/>
      <c r="V55" s="17"/>
      <c r="W55" s="69">
        <f t="shared" si="3"/>
        <v>0</v>
      </c>
      <c r="X55" s="70">
        <f t="shared" si="4"/>
        <v>0</v>
      </c>
      <c r="Y55" s="70">
        <f t="shared" si="0"/>
        <v>0</v>
      </c>
      <c r="Z55" s="71">
        <f t="shared" si="1"/>
        <v>0</v>
      </c>
      <c r="AB55" s="17"/>
      <c r="AC55" s="6"/>
      <c r="AD55" s="6"/>
      <c r="AE55" s="6"/>
      <c r="AF55" s="6"/>
      <c r="AG55" s="6"/>
      <c r="AH55" s="6"/>
      <c r="AI55" s="5"/>
      <c r="AJ55" s="90"/>
    </row>
    <row r="56" spans="1:37" ht="24.95" customHeight="1" x14ac:dyDescent="0.2">
      <c r="A56" s="41">
        <v>49</v>
      </c>
      <c r="B56" s="35"/>
      <c r="C56" s="36"/>
      <c r="D56" s="58"/>
      <c r="E56" s="59"/>
      <c r="F56" s="60"/>
      <c r="G56" s="61"/>
      <c r="H56" s="59"/>
      <c r="I56" s="62"/>
      <c r="J56" s="58"/>
      <c r="K56" s="59"/>
      <c r="L56" s="60"/>
      <c r="M56" s="58"/>
      <c r="N56" s="59"/>
      <c r="O56" s="60"/>
      <c r="P56" s="58"/>
      <c r="Q56" s="59"/>
      <c r="R56" s="60"/>
      <c r="S56" s="58"/>
      <c r="T56" s="59"/>
      <c r="U56" s="60"/>
      <c r="V56" s="17"/>
      <c r="W56" s="69">
        <f t="shared" si="3"/>
        <v>0</v>
      </c>
      <c r="X56" s="70">
        <f t="shared" si="4"/>
        <v>0</v>
      </c>
      <c r="Y56" s="70">
        <f t="shared" si="0"/>
        <v>0</v>
      </c>
      <c r="Z56" s="71">
        <f t="shared" si="1"/>
        <v>0</v>
      </c>
      <c r="AB56" s="17"/>
      <c r="AC56" s="6"/>
      <c r="AD56" s="6"/>
      <c r="AE56" s="6"/>
      <c r="AF56" s="6"/>
      <c r="AG56" s="6"/>
      <c r="AH56" s="6"/>
      <c r="AI56" s="5"/>
      <c r="AJ56" s="90"/>
    </row>
    <row r="57" spans="1:37" ht="24.95" customHeight="1" x14ac:dyDescent="0.2">
      <c r="A57" s="41">
        <v>50</v>
      </c>
      <c r="B57" s="35"/>
      <c r="C57" s="36"/>
      <c r="D57" s="58"/>
      <c r="E57" s="59"/>
      <c r="F57" s="60"/>
      <c r="G57" s="61"/>
      <c r="H57" s="59"/>
      <c r="I57" s="62"/>
      <c r="J57" s="58"/>
      <c r="K57" s="59"/>
      <c r="L57" s="60"/>
      <c r="M57" s="58"/>
      <c r="N57" s="59"/>
      <c r="O57" s="60"/>
      <c r="P57" s="58"/>
      <c r="Q57" s="59"/>
      <c r="R57" s="60"/>
      <c r="S57" s="58"/>
      <c r="T57" s="59"/>
      <c r="U57" s="60"/>
      <c r="V57" s="17"/>
      <c r="W57" s="69">
        <f t="shared" si="3"/>
        <v>0</v>
      </c>
      <c r="X57" s="70">
        <f t="shared" si="4"/>
        <v>0</v>
      </c>
      <c r="Y57" s="70">
        <f t="shared" si="0"/>
        <v>0</v>
      </c>
      <c r="Z57" s="71">
        <f t="shared" si="1"/>
        <v>0</v>
      </c>
      <c r="AB57" s="17"/>
      <c r="AC57" s="6"/>
      <c r="AD57" s="6"/>
      <c r="AE57" s="6"/>
      <c r="AF57" s="6"/>
      <c r="AG57" s="6"/>
      <c r="AH57" s="6"/>
      <c r="AI57" s="5"/>
      <c r="AJ57" s="90"/>
    </row>
    <row r="58" spans="1:37" ht="24.95" customHeight="1" x14ac:dyDescent="0.2">
      <c r="A58" s="41">
        <v>51</v>
      </c>
      <c r="B58" s="35"/>
      <c r="C58" s="36"/>
      <c r="D58" s="58"/>
      <c r="E58" s="59"/>
      <c r="F58" s="60"/>
      <c r="G58" s="61"/>
      <c r="H58" s="59"/>
      <c r="I58" s="62"/>
      <c r="J58" s="58"/>
      <c r="K58" s="59"/>
      <c r="L58" s="60"/>
      <c r="M58" s="58"/>
      <c r="N58" s="59"/>
      <c r="O58" s="60"/>
      <c r="P58" s="58"/>
      <c r="Q58" s="59"/>
      <c r="R58" s="60"/>
      <c r="S58" s="58"/>
      <c r="T58" s="59"/>
      <c r="U58" s="60"/>
      <c r="V58" s="17"/>
      <c r="W58" s="69">
        <f t="shared" si="3"/>
        <v>0</v>
      </c>
      <c r="X58" s="70">
        <f t="shared" si="4"/>
        <v>0</v>
      </c>
      <c r="Y58" s="70">
        <f t="shared" si="0"/>
        <v>0</v>
      </c>
      <c r="Z58" s="71">
        <f t="shared" si="1"/>
        <v>0</v>
      </c>
      <c r="AB58" s="17"/>
      <c r="AC58" s="6"/>
      <c r="AD58" s="6"/>
      <c r="AE58" s="6"/>
      <c r="AF58" s="6"/>
      <c r="AG58" s="6"/>
      <c r="AH58" s="6"/>
      <c r="AI58" s="5"/>
      <c r="AJ58" s="90"/>
    </row>
    <row r="59" spans="1:37" ht="24.95" customHeight="1" thickBot="1" x14ac:dyDescent="0.25">
      <c r="A59" s="42">
        <v>52</v>
      </c>
      <c r="B59" s="37"/>
      <c r="C59" s="38"/>
      <c r="D59" s="63"/>
      <c r="E59" s="64"/>
      <c r="F59" s="65"/>
      <c r="G59" s="66"/>
      <c r="H59" s="64"/>
      <c r="I59" s="67"/>
      <c r="J59" s="63"/>
      <c r="K59" s="64"/>
      <c r="L59" s="65"/>
      <c r="M59" s="63"/>
      <c r="N59" s="64"/>
      <c r="O59" s="65"/>
      <c r="P59" s="63"/>
      <c r="Q59" s="64"/>
      <c r="R59" s="65"/>
      <c r="S59" s="63"/>
      <c r="T59" s="64"/>
      <c r="U59" s="65"/>
      <c r="V59" s="17"/>
      <c r="W59" s="69">
        <f t="shared" si="3"/>
        <v>0</v>
      </c>
      <c r="X59" s="70">
        <f t="shared" si="4"/>
        <v>0</v>
      </c>
      <c r="Y59" s="70">
        <f t="shared" si="0"/>
        <v>0</v>
      </c>
      <c r="Z59" s="71">
        <f t="shared" si="1"/>
        <v>0</v>
      </c>
      <c r="AB59" s="17"/>
      <c r="AC59" s="6"/>
      <c r="AD59" s="6"/>
      <c r="AE59" s="6"/>
      <c r="AF59" s="6"/>
      <c r="AG59" s="6"/>
      <c r="AH59" s="6"/>
      <c r="AI59" s="5"/>
      <c r="AJ59" s="90"/>
    </row>
    <row r="60" spans="1:37" s="26" customFormat="1" ht="24.95" customHeight="1" thickBot="1" x14ac:dyDescent="0.3">
      <c r="A60" s="138"/>
      <c r="B60" s="139"/>
      <c r="C60" s="140" t="s">
        <v>21</v>
      </c>
      <c r="D60" s="141">
        <f>SUM(D8:D59)</f>
        <v>0</v>
      </c>
      <c r="E60" s="142">
        <f t="shared" ref="E60:U60" si="5">SUM(E8:E59)</f>
        <v>0</v>
      </c>
      <c r="F60" s="143">
        <f t="shared" si="5"/>
        <v>0</v>
      </c>
      <c r="G60" s="144">
        <f t="shared" si="5"/>
        <v>0</v>
      </c>
      <c r="H60" s="142">
        <f t="shared" si="5"/>
        <v>0</v>
      </c>
      <c r="I60" s="143">
        <f t="shared" si="5"/>
        <v>0</v>
      </c>
      <c r="J60" s="145">
        <f t="shared" si="5"/>
        <v>0</v>
      </c>
      <c r="K60" s="146">
        <f t="shared" si="5"/>
        <v>0</v>
      </c>
      <c r="L60" s="143">
        <f t="shared" si="5"/>
        <v>0</v>
      </c>
      <c r="M60" s="145">
        <f t="shared" si="5"/>
        <v>0</v>
      </c>
      <c r="N60" s="146">
        <f t="shared" si="5"/>
        <v>0</v>
      </c>
      <c r="O60" s="143">
        <f t="shared" si="5"/>
        <v>0</v>
      </c>
      <c r="P60" s="145">
        <f t="shared" si="5"/>
        <v>0</v>
      </c>
      <c r="Q60" s="146">
        <f t="shared" si="5"/>
        <v>0</v>
      </c>
      <c r="R60" s="143">
        <f t="shared" si="5"/>
        <v>0</v>
      </c>
      <c r="S60" s="145">
        <f t="shared" si="5"/>
        <v>0</v>
      </c>
      <c r="T60" s="146">
        <f t="shared" si="5"/>
        <v>0</v>
      </c>
      <c r="U60" s="143">
        <f t="shared" si="5"/>
        <v>0</v>
      </c>
      <c r="V60" s="147"/>
      <c r="W60" s="145">
        <f>SUM(W8:W59)</f>
        <v>0</v>
      </c>
      <c r="X60" s="146">
        <f>SUM(X8:X59)</f>
        <v>0</v>
      </c>
      <c r="Y60" s="146">
        <f>SUM(Y8:Y59)</f>
        <v>0</v>
      </c>
      <c r="Z60" s="143">
        <f>SUM(Z8:Z59)</f>
        <v>0</v>
      </c>
      <c r="AB60" s="147"/>
      <c r="AC60" s="148">
        <f>SUM(AC8:AC59)</f>
        <v>0</v>
      </c>
      <c r="AD60" s="148">
        <f t="shared" ref="AD60:AI60" si="6">SUM(AD8:AD59)</f>
        <v>0</v>
      </c>
      <c r="AE60" s="148">
        <f t="shared" si="6"/>
        <v>0</v>
      </c>
      <c r="AF60" s="148">
        <f t="shared" si="6"/>
        <v>0</v>
      </c>
      <c r="AG60" s="148">
        <f t="shared" si="6"/>
        <v>0</v>
      </c>
      <c r="AH60" s="148">
        <f t="shared" si="6"/>
        <v>0</v>
      </c>
      <c r="AI60" s="148">
        <f t="shared" si="6"/>
        <v>0</v>
      </c>
      <c r="AJ60" s="149">
        <f>SUM(AC60:AH60)-AI60</f>
        <v>0</v>
      </c>
      <c r="AK60" s="150" t="s">
        <v>31</v>
      </c>
    </row>
    <row r="61" spans="1:37" s="26" customFormat="1" ht="45.75" thickBot="1" x14ac:dyDescent="0.25">
      <c r="D61" s="106"/>
      <c r="E61" s="107">
        <f>+E6</f>
        <v>44772</v>
      </c>
      <c r="F61" s="108"/>
      <c r="G61" s="109"/>
      <c r="H61" s="107">
        <f>+H6</f>
        <v>44803</v>
      </c>
      <c r="I61" s="109"/>
      <c r="J61" s="106"/>
      <c r="K61" s="107">
        <f>+K6</f>
        <v>44834</v>
      </c>
      <c r="L61" s="108"/>
      <c r="M61" s="106"/>
      <c r="N61" s="107">
        <f>+N6</f>
        <v>44864</v>
      </c>
      <c r="O61" s="108"/>
      <c r="P61" s="106"/>
      <c r="Q61" s="107">
        <f>+Q6</f>
        <v>44895</v>
      </c>
      <c r="R61" s="108"/>
      <c r="S61" s="106"/>
      <c r="T61" s="107">
        <f>+T6</f>
        <v>44925</v>
      </c>
      <c r="U61" s="108"/>
      <c r="V61" s="52"/>
      <c r="W61" s="100" t="s">
        <v>2</v>
      </c>
      <c r="X61" s="101" t="s">
        <v>6</v>
      </c>
      <c r="Y61" s="102" t="s">
        <v>8</v>
      </c>
      <c r="Z61" s="103" t="s">
        <v>5</v>
      </c>
      <c r="AC61" s="151">
        <f>+E6</f>
        <v>44772</v>
      </c>
      <c r="AD61" s="152">
        <f>+H6</f>
        <v>44803</v>
      </c>
      <c r="AE61" s="152">
        <f>+K6</f>
        <v>44834</v>
      </c>
      <c r="AF61" s="152">
        <f>+N6</f>
        <v>44864</v>
      </c>
      <c r="AG61" s="152">
        <f>+Q6</f>
        <v>44895</v>
      </c>
      <c r="AH61" s="152">
        <f>+T6</f>
        <v>44925</v>
      </c>
      <c r="AI61" s="153"/>
    </row>
    <row r="62" spans="1:37" x14ac:dyDescent="0.2">
      <c r="X62" s="4"/>
      <c r="AA62" s="79">
        <f>SUM(D60:U60)-W60</f>
        <v>0</v>
      </c>
      <c r="AB62" s="79"/>
      <c r="AI62" s="105"/>
    </row>
  </sheetData>
  <sheetProtection algorithmName="SHA-512" hashValue="Mm25V4a0ArjYlBIrR1dfWDTWF79HzwP9WQuCTLYAm5CBuk2qjkkfSLjnBdcyPJNlZqnruaWV6IN/0vbAvhcVxA==" saltValue="/d7tDriLI8djNwjJqEV3fw==" spinCount="100000" sheet="1" insertRows="0" deleteRows="0" selectLockedCells="1"/>
  <mergeCells count="6">
    <mergeCell ref="AC6:AI6"/>
    <mergeCell ref="C3:F3"/>
    <mergeCell ref="B6:B7"/>
    <mergeCell ref="C6:C7"/>
    <mergeCell ref="W6:Z6"/>
    <mergeCell ref="L3:O3"/>
  </mergeCells>
  <phoneticPr fontId="0" type="noConversion"/>
  <printOptions horizontalCentered="1" gridLinesSet="0"/>
  <pageMargins left="0.25" right="0.25" top="0.48" bottom="0.4" header="0.28000000000000003" footer="0.25"/>
  <pageSetup scale="50" orientation="landscape" r:id="rId1"/>
  <headerFooter alignWithMargins="0">
    <oddHeader>&amp;L&amp;14Kansas Department for Aging and Disability Services&amp;RKDADS-PRTF-09
Oct-16</oddHeader>
    <oddFooter>&amp;CPage &amp;P of &amp;N</oddFooter>
  </headerFooter>
  <ignoredErrors>
    <ignoredError sqref="C3:C4 L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62"/>
  <sheetViews>
    <sheetView showGridLines="0" zoomScaleNormal="100" workbookViewId="0">
      <selection activeCell="C18" sqref="C18"/>
    </sheetView>
  </sheetViews>
  <sheetFormatPr defaultRowHeight="12.75" x14ac:dyDescent="0.2"/>
  <cols>
    <col min="1" max="1" width="4.5703125" customWidth="1"/>
    <col min="2" max="2" width="15.28515625" customWidth="1"/>
    <col min="3" max="3" width="25.5703125" customWidth="1"/>
    <col min="4" max="4" width="7" style="3" bestFit="1" customWidth="1"/>
    <col min="5" max="5" width="8.140625" style="3" bestFit="1" customWidth="1"/>
    <col min="6" max="6" width="7" style="3" customWidth="1"/>
    <col min="7" max="7" width="7" style="3" bestFit="1" customWidth="1"/>
    <col min="8" max="8" width="8.140625" style="3" bestFit="1" customWidth="1"/>
    <col min="9" max="9" width="7" style="3" customWidth="1"/>
    <col min="10" max="10" width="7" style="3" bestFit="1" customWidth="1"/>
    <col min="11" max="11" width="8.140625" style="3" bestFit="1" customWidth="1"/>
    <col min="12" max="13" width="7" style="3" bestFit="1" customWidth="1"/>
    <col min="14" max="14" width="8.140625" style="3" bestFit="1" customWidth="1"/>
    <col min="15" max="16" width="7" style="3" bestFit="1" customWidth="1"/>
    <col min="17" max="17" width="8.140625" style="3" bestFit="1" customWidth="1"/>
    <col min="18" max="18" width="7" style="3" bestFit="1" customWidth="1"/>
    <col min="19" max="21" width="8.28515625" style="3" customWidth="1"/>
    <col min="22" max="22" width="3.140625" style="3" customWidth="1"/>
    <col min="23" max="26" width="8.28515625" customWidth="1"/>
    <col min="28" max="28" width="2.5703125" customWidth="1"/>
  </cols>
  <sheetData>
    <row r="1" spans="1:36" ht="15.75" x14ac:dyDescent="0.25">
      <c r="A1" s="183" t="s">
        <v>7</v>
      </c>
      <c r="B1" s="44"/>
      <c r="C1" s="26"/>
      <c r="D1" s="43"/>
      <c r="E1" s="43"/>
      <c r="F1" s="43"/>
      <c r="G1" s="43"/>
      <c r="H1" s="43"/>
      <c r="I1" s="43"/>
      <c r="J1" s="43"/>
      <c r="K1" s="43"/>
      <c r="L1" s="43"/>
      <c r="M1" s="43"/>
      <c r="N1" s="43"/>
      <c r="O1" s="43"/>
      <c r="P1" s="43"/>
      <c r="Q1" s="43"/>
      <c r="R1" s="43"/>
      <c r="S1" s="43"/>
      <c r="T1" s="43"/>
      <c r="U1" s="43"/>
      <c r="V1" s="43"/>
      <c r="W1" s="26" t="s">
        <v>3</v>
      </c>
      <c r="X1" s="26"/>
      <c r="Y1" s="26"/>
      <c r="Z1" s="26"/>
      <c r="AA1" s="26"/>
      <c r="AB1" s="26"/>
      <c r="AC1" s="26"/>
      <c r="AD1" s="26"/>
      <c r="AE1" s="26"/>
      <c r="AF1" s="26"/>
      <c r="AG1" s="26"/>
      <c r="AH1" s="26"/>
      <c r="AI1" s="26"/>
    </row>
    <row r="2" spans="1:36" x14ac:dyDescent="0.2">
      <c r="A2" s="26"/>
      <c r="B2" s="26"/>
      <c r="C2" s="26"/>
      <c r="D2" s="45"/>
      <c r="E2" s="43"/>
      <c r="F2" s="43"/>
      <c r="G2" s="43"/>
      <c r="H2" s="43"/>
      <c r="I2" s="43"/>
      <c r="J2" s="43"/>
      <c r="K2" s="43"/>
      <c r="L2" s="43"/>
      <c r="M2" s="43"/>
      <c r="N2" s="43"/>
      <c r="O2" s="43"/>
      <c r="P2" s="43"/>
      <c r="Q2" s="43"/>
      <c r="R2" s="43"/>
      <c r="S2" s="43"/>
      <c r="T2" s="43"/>
      <c r="U2" s="43"/>
      <c r="V2" s="43"/>
      <c r="W2" s="26"/>
      <c r="X2" s="26"/>
      <c r="Y2" s="26"/>
      <c r="Z2" s="26"/>
      <c r="AA2" s="26"/>
      <c r="AB2" s="26"/>
      <c r="AC2" s="26"/>
      <c r="AD2" s="26"/>
      <c r="AE2" s="26"/>
      <c r="AF2" s="26"/>
      <c r="AG2" s="26"/>
      <c r="AH2" s="26"/>
      <c r="AI2" s="26"/>
    </row>
    <row r="3" spans="1:36" ht="15.75" x14ac:dyDescent="0.25">
      <c r="A3" s="73" t="s">
        <v>0</v>
      </c>
      <c r="B3" s="73"/>
      <c r="C3" s="230">
        <f>+Summary!C6</f>
        <v>0</v>
      </c>
      <c r="D3" s="230"/>
      <c r="E3" s="230"/>
      <c r="F3" s="230"/>
      <c r="G3" s="43"/>
      <c r="H3" s="43"/>
      <c r="I3" s="75" t="s">
        <v>1</v>
      </c>
      <c r="J3" s="134"/>
      <c r="K3" s="43"/>
      <c r="L3" s="239">
        <f>+Summary!C7</f>
        <v>0</v>
      </c>
      <c r="M3" s="239"/>
      <c r="N3" s="239"/>
      <c r="O3" s="239"/>
      <c r="P3" s="94"/>
      <c r="Q3" s="94"/>
      <c r="R3" s="94"/>
      <c r="S3" s="94"/>
      <c r="T3" s="94"/>
      <c r="U3" s="94"/>
      <c r="V3" s="77"/>
      <c r="W3" s="46"/>
      <c r="X3" s="47"/>
      <c r="Y3" s="47"/>
      <c r="Z3" s="47"/>
      <c r="AA3" s="26"/>
      <c r="AB3" s="26"/>
      <c r="AC3" s="26"/>
      <c r="AD3" s="26"/>
      <c r="AE3" s="26"/>
      <c r="AF3" s="26"/>
      <c r="AG3" s="26"/>
      <c r="AH3" s="26"/>
      <c r="AI3" s="26"/>
    </row>
    <row r="4" spans="1:36" ht="15.75" x14ac:dyDescent="0.25">
      <c r="A4" s="75" t="s">
        <v>9</v>
      </c>
      <c r="B4" s="73"/>
      <c r="C4" s="155">
        <f>+Summary!C8</f>
        <v>45107</v>
      </c>
      <c r="D4" s="156"/>
      <c r="E4" s="74"/>
      <c r="F4" s="43"/>
      <c r="G4" s="75"/>
      <c r="H4" s="43"/>
      <c r="I4" s="78"/>
      <c r="J4" s="43"/>
      <c r="K4" s="78"/>
      <c r="L4" s="74"/>
      <c r="M4" s="76"/>
      <c r="N4" s="94"/>
      <c r="O4" s="94"/>
      <c r="P4" s="94"/>
      <c r="Q4" s="94"/>
      <c r="R4" s="94"/>
      <c r="S4" s="94"/>
      <c r="T4" s="94"/>
      <c r="U4" s="94"/>
      <c r="V4" s="77"/>
      <c r="W4" s="46"/>
      <c r="X4" s="47"/>
      <c r="Y4" s="47"/>
      <c r="Z4" s="47"/>
      <c r="AA4" s="26"/>
      <c r="AB4" s="26"/>
      <c r="AC4" s="26"/>
      <c r="AD4" s="26"/>
      <c r="AE4" s="26"/>
      <c r="AF4" s="26"/>
      <c r="AG4" s="26"/>
      <c r="AH4" s="26"/>
      <c r="AI4" s="26"/>
    </row>
    <row r="5" spans="1:36" ht="12" customHeight="1" thickBot="1" x14ac:dyDescent="0.25">
      <c r="A5" s="26"/>
      <c r="B5" s="26"/>
      <c r="C5" s="26"/>
      <c r="D5" s="43"/>
      <c r="E5" s="43"/>
      <c r="F5" s="43"/>
      <c r="G5" s="43"/>
      <c r="H5" s="43"/>
      <c r="I5" s="43"/>
      <c r="J5" s="43"/>
      <c r="K5" s="43"/>
      <c r="L5" s="43"/>
      <c r="M5" s="43"/>
      <c r="N5" s="43"/>
      <c r="O5" s="43"/>
      <c r="P5" s="43"/>
      <c r="Q5" s="43"/>
      <c r="R5" s="43"/>
      <c r="S5" s="43"/>
      <c r="T5" s="43"/>
      <c r="U5" s="43"/>
      <c r="V5" s="43"/>
      <c r="W5" s="26"/>
      <c r="X5" s="26"/>
      <c r="Y5" s="26"/>
      <c r="Z5" s="26"/>
      <c r="AA5" s="26"/>
      <c r="AB5" s="26"/>
      <c r="AC5" s="26"/>
      <c r="AD5" s="26"/>
      <c r="AE5" s="26"/>
      <c r="AF5" s="26"/>
      <c r="AG5" s="26"/>
      <c r="AH5" s="26"/>
      <c r="AI5" s="26"/>
    </row>
    <row r="6" spans="1:36" ht="18.75" customHeight="1" x14ac:dyDescent="0.25">
      <c r="A6" s="48"/>
      <c r="B6" s="231" t="s">
        <v>11</v>
      </c>
      <c r="C6" s="233" t="s">
        <v>10</v>
      </c>
      <c r="D6" s="49"/>
      <c r="E6" s="201">
        <f>EDATE($C$4,-5)</f>
        <v>44956</v>
      </c>
      <c r="F6" s="50"/>
      <c r="G6" s="51"/>
      <c r="H6" s="68">
        <f>EDATE($C$4,-4)</f>
        <v>44985</v>
      </c>
      <c r="I6" s="51"/>
      <c r="J6" s="49"/>
      <c r="K6" s="68">
        <f>EDATE($C$4,-3)</f>
        <v>45015</v>
      </c>
      <c r="L6" s="50"/>
      <c r="M6" s="49"/>
      <c r="N6" s="68">
        <f>EDATE($C$4,-2)</f>
        <v>45046</v>
      </c>
      <c r="O6" s="50"/>
      <c r="P6" s="49"/>
      <c r="Q6" s="68">
        <f>EDATE($C$4,-1)</f>
        <v>45076</v>
      </c>
      <c r="R6" s="50"/>
      <c r="S6" s="49"/>
      <c r="T6" s="68">
        <f>$C$4</f>
        <v>45107</v>
      </c>
      <c r="U6" s="50"/>
      <c r="V6" s="52"/>
      <c r="W6" s="235" t="s">
        <v>19</v>
      </c>
      <c r="X6" s="236"/>
      <c r="Y6" s="236"/>
      <c r="Z6" s="237"/>
      <c r="AA6" s="26"/>
      <c r="AB6" s="52"/>
      <c r="AC6" s="227" t="s">
        <v>30</v>
      </c>
      <c r="AD6" s="228"/>
      <c r="AE6" s="228"/>
      <c r="AF6" s="228"/>
      <c r="AG6" s="228"/>
      <c r="AH6" s="228"/>
      <c r="AI6" s="229"/>
    </row>
    <row r="7" spans="1:36" ht="51.75" thickBot="1" x14ac:dyDescent="0.25">
      <c r="A7" s="95"/>
      <c r="B7" s="232"/>
      <c r="C7" s="234"/>
      <c r="D7" s="200" t="s">
        <v>4</v>
      </c>
      <c r="E7" s="202" t="s">
        <v>8</v>
      </c>
      <c r="F7" s="98" t="s">
        <v>5</v>
      </c>
      <c r="G7" s="97" t="s">
        <v>4</v>
      </c>
      <c r="H7" s="97" t="s">
        <v>8</v>
      </c>
      <c r="I7" s="99" t="s">
        <v>5</v>
      </c>
      <c r="J7" s="96" t="s">
        <v>4</v>
      </c>
      <c r="K7" s="97" t="s">
        <v>8</v>
      </c>
      <c r="L7" s="98" t="s">
        <v>5</v>
      </c>
      <c r="M7" s="96" t="s">
        <v>4</v>
      </c>
      <c r="N7" s="97" t="s">
        <v>8</v>
      </c>
      <c r="O7" s="98" t="s">
        <v>5</v>
      </c>
      <c r="P7" s="96" t="s">
        <v>4</v>
      </c>
      <c r="Q7" s="97" t="s">
        <v>8</v>
      </c>
      <c r="R7" s="98" t="s">
        <v>5</v>
      </c>
      <c r="S7" s="96" t="s">
        <v>4</v>
      </c>
      <c r="T7" s="97" t="s">
        <v>8</v>
      </c>
      <c r="U7" s="98" t="s">
        <v>5</v>
      </c>
      <c r="V7" s="72"/>
      <c r="W7" s="100" t="s">
        <v>2</v>
      </c>
      <c r="X7" s="101" t="s">
        <v>6</v>
      </c>
      <c r="Y7" s="102" t="s">
        <v>8</v>
      </c>
      <c r="Z7" s="103" t="s">
        <v>5</v>
      </c>
      <c r="AA7" s="135" t="s">
        <v>32</v>
      </c>
      <c r="AB7" s="72"/>
      <c r="AC7" s="136">
        <f>+E6</f>
        <v>44956</v>
      </c>
      <c r="AD7" s="137">
        <f>+H6</f>
        <v>44985</v>
      </c>
      <c r="AE7" s="137">
        <f>+K6</f>
        <v>45015</v>
      </c>
      <c r="AF7" s="137">
        <f>+N6</f>
        <v>45046</v>
      </c>
      <c r="AG7" s="137">
        <f>+Q6</f>
        <v>45076</v>
      </c>
      <c r="AH7" s="137">
        <f>+T6</f>
        <v>45107</v>
      </c>
      <c r="AI7" s="154"/>
      <c r="AJ7" s="91"/>
    </row>
    <row r="8" spans="1:36" ht="24.95" customHeight="1" x14ac:dyDescent="0.2">
      <c r="A8" s="40">
        <v>1</v>
      </c>
      <c r="B8" s="33"/>
      <c r="C8" s="179"/>
      <c r="D8" s="194"/>
      <c r="E8" s="54"/>
      <c r="F8" s="197"/>
      <c r="G8" s="56"/>
      <c r="H8" s="54"/>
      <c r="I8" s="57"/>
      <c r="J8" s="53"/>
      <c r="K8" s="54"/>
      <c r="L8" s="55"/>
      <c r="M8" s="53"/>
      <c r="N8" s="54"/>
      <c r="O8" s="55"/>
      <c r="P8" s="53"/>
      <c r="Q8" s="54"/>
      <c r="R8" s="55"/>
      <c r="S8" s="53"/>
      <c r="T8" s="54"/>
      <c r="U8" s="55"/>
      <c r="V8" s="17"/>
      <c r="W8" s="69">
        <f>SUM(D8:V8)</f>
        <v>0</v>
      </c>
      <c r="X8" s="70">
        <f>D8+G8+J8+M8+P8+S8</f>
        <v>0</v>
      </c>
      <c r="Y8" s="70">
        <f>E8+H8+K8+N8+Q8+T8</f>
        <v>0</v>
      </c>
      <c r="Z8" s="71">
        <f>F8+I8+L8+O8+R8+U8</f>
        <v>0</v>
      </c>
      <c r="AB8" s="17"/>
      <c r="AC8" s="6"/>
      <c r="AD8" s="1"/>
      <c r="AE8" s="1"/>
      <c r="AF8" s="1"/>
      <c r="AG8" s="1"/>
      <c r="AH8" s="1"/>
      <c r="AI8" s="5">
        <f t="shared" ref="AI8:AI16" si="0">SUM(AC8:AH8)</f>
        <v>0</v>
      </c>
      <c r="AJ8" s="90"/>
    </row>
    <row r="9" spans="1:36" ht="24.95" customHeight="1" x14ac:dyDescent="0.2">
      <c r="A9" s="40">
        <v>2</v>
      </c>
      <c r="B9" s="33"/>
      <c r="C9" s="179"/>
      <c r="D9" s="195"/>
      <c r="E9" s="59"/>
      <c r="F9" s="198"/>
      <c r="G9" s="56"/>
      <c r="H9" s="54"/>
      <c r="I9" s="57"/>
      <c r="J9" s="53"/>
      <c r="K9" s="54"/>
      <c r="L9" s="55"/>
      <c r="M9" s="53"/>
      <c r="N9" s="54"/>
      <c r="O9" s="55"/>
      <c r="P9" s="53"/>
      <c r="Q9" s="54"/>
      <c r="R9" s="55"/>
      <c r="S9" s="53"/>
      <c r="T9" s="54"/>
      <c r="U9" s="55"/>
      <c r="V9" s="17"/>
      <c r="W9" s="69">
        <f>SUM(D9:V9)</f>
        <v>0</v>
      </c>
      <c r="X9" s="70">
        <f t="shared" ref="X9:X26" si="1">D9+G9+J9+M9+P9+S9</f>
        <v>0</v>
      </c>
      <c r="Y9" s="70">
        <f t="shared" ref="Y9:Y27" si="2">E9+H9+K9+N9+Q9+T9</f>
        <v>0</v>
      </c>
      <c r="Z9" s="71">
        <f t="shared" ref="Z9:Z27" si="3">F9+I9+L9+O9+R9+U9</f>
        <v>0</v>
      </c>
      <c r="AB9" s="17"/>
      <c r="AC9" s="85"/>
      <c r="AD9" s="86"/>
      <c r="AE9" s="86"/>
      <c r="AF9" s="86"/>
      <c r="AG9" s="86"/>
      <c r="AH9" s="86"/>
      <c r="AI9" s="88">
        <f>SUM(AC9:AH9)</f>
        <v>0</v>
      </c>
      <c r="AJ9" s="90"/>
    </row>
    <row r="10" spans="1:36" ht="24.95" customHeight="1" x14ac:dyDescent="0.2">
      <c r="A10" s="40">
        <v>3</v>
      </c>
      <c r="B10" s="33"/>
      <c r="C10" s="179"/>
      <c r="D10" s="195"/>
      <c r="E10" s="59"/>
      <c r="F10" s="198"/>
      <c r="G10" s="56"/>
      <c r="H10" s="54"/>
      <c r="I10" s="57"/>
      <c r="J10" s="53"/>
      <c r="K10" s="54"/>
      <c r="L10" s="55"/>
      <c r="M10" s="53"/>
      <c r="N10" s="54"/>
      <c r="O10" s="55"/>
      <c r="P10" s="53"/>
      <c r="Q10" s="54"/>
      <c r="R10" s="55"/>
      <c r="S10" s="53"/>
      <c r="T10" s="54"/>
      <c r="U10" s="55"/>
      <c r="V10" s="17"/>
      <c r="W10" s="69">
        <f t="shared" ref="W10:W26" si="4">SUM(D10:V10)</f>
        <v>0</v>
      </c>
      <c r="X10" s="70">
        <f t="shared" si="1"/>
        <v>0</v>
      </c>
      <c r="Y10" s="70">
        <f t="shared" si="2"/>
        <v>0</v>
      </c>
      <c r="Z10" s="71">
        <f t="shared" si="3"/>
        <v>0</v>
      </c>
      <c r="AB10" s="17"/>
      <c r="AC10" s="85"/>
      <c r="AD10" s="86"/>
      <c r="AE10" s="86"/>
      <c r="AF10" s="86"/>
      <c r="AG10" s="86"/>
      <c r="AH10" s="86"/>
      <c r="AI10" s="88">
        <f t="shared" si="0"/>
        <v>0</v>
      </c>
      <c r="AJ10" s="90"/>
    </row>
    <row r="11" spans="1:36" ht="24.95" customHeight="1" x14ac:dyDescent="0.2">
      <c r="A11" s="40">
        <v>4</v>
      </c>
      <c r="B11" s="33"/>
      <c r="C11" s="179"/>
      <c r="D11" s="195"/>
      <c r="E11" s="59"/>
      <c r="F11" s="198"/>
      <c r="G11" s="56"/>
      <c r="H11" s="54"/>
      <c r="I11" s="57"/>
      <c r="J11" s="53"/>
      <c r="K11" s="54"/>
      <c r="L11" s="55"/>
      <c r="M11" s="53"/>
      <c r="N11" s="54"/>
      <c r="O11" s="55"/>
      <c r="P11" s="53"/>
      <c r="Q11" s="54"/>
      <c r="R11" s="55"/>
      <c r="S11" s="53"/>
      <c r="T11" s="54"/>
      <c r="U11" s="55"/>
      <c r="V11" s="17"/>
      <c r="W11" s="69">
        <f t="shared" si="4"/>
        <v>0</v>
      </c>
      <c r="X11" s="70">
        <f t="shared" si="1"/>
        <v>0</v>
      </c>
      <c r="Y11" s="70">
        <f t="shared" si="2"/>
        <v>0</v>
      </c>
      <c r="Z11" s="71">
        <f t="shared" si="3"/>
        <v>0</v>
      </c>
      <c r="AB11" s="17"/>
      <c r="AC11" s="85"/>
      <c r="AD11" s="86"/>
      <c r="AE11" s="86"/>
      <c r="AF11" s="86"/>
      <c r="AG11" s="86"/>
      <c r="AH11" s="86"/>
      <c r="AI11" s="88">
        <f t="shared" si="0"/>
        <v>0</v>
      </c>
      <c r="AJ11" s="90"/>
    </row>
    <row r="12" spans="1:36" ht="24.95" customHeight="1" x14ac:dyDescent="0.2">
      <c r="A12" s="40">
        <v>5</v>
      </c>
      <c r="B12" s="33"/>
      <c r="C12" s="179"/>
      <c r="D12" s="195"/>
      <c r="E12" s="59"/>
      <c r="F12" s="198"/>
      <c r="G12" s="56"/>
      <c r="H12" s="54"/>
      <c r="I12" s="57"/>
      <c r="J12" s="53"/>
      <c r="K12" s="54"/>
      <c r="L12" s="55"/>
      <c r="M12" s="53"/>
      <c r="N12" s="54"/>
      <c r="O12" s="55"/>
      <c r="P12" s="53"/>
      <c r="Q12" s="54"/>
      <c r="R12" s="55"/>
      <c r="S12" s="53"/>
      <c r="T12" s="54"/>
      <c r="U12" s="55"/>
      <c r="V12" s="17"/>
      <c r="W12" s="69">
        <f t="shared" si="4"/>
        <v>0</v>
      </c>
      <c r="X12" s="70">
        <f t="shared" si="1"/>
        <v>0</v>
      </c>
      <c r="Y12" s="70">
        <f t="shared" si="2"/>
        <v>0</v>
      </c>
      <c r="Z12" s="71">
        <f t="shared" si="3"/>
        <v>0</v>
      </c>
      <c r="AB12" s="17"/>
      <c r="AC12" s="85"/>
      <c r="AD12" s="86"/>
      <c r="AE12" s="86"/>
      <c r="AF12" s="86"/>
      <c r="AG12" s="86"/>
      <c r="AH12" s="86"/>
      <c r="AI12" s="88">
        <f t="shared" si="0"/>
        <v>0</v>
      </c>
      <c r="AJ12" s="90"/>
    </row>
    <row r="13" spans="1:36" ht="24.95" customHeight="1" x14ac:dyDescent="0.2">
      <c r="A13" s="40">
        <v>6</v>
      </c>
      <c r="B13" s="169"/>
      <c r="C13" s="179"/>
      <c r="D13" s="195"/>
      <c r="E13" s="59"/>
      <c r="F13" s="198"/>
      <c r="G13" s="56"/>
      <c r="H13" s="54"/>
      <c r="I13" s="57"/>
      <c r="J13" s="53"/>
      <c r="K13" s="54"/>
      <c r="L13" s="55"/>
      <c r="M13" s="53"/>
      <c r="N13" s="54"/>
      <c r="O13" s="55"/>
      <c r="P13" s="53"/>
      <c r="Q13" s="54"/>
      <c r="R13" s="55"/>
      <c r="S13" s="53"/>
      <c r="T13" s="54"/>
      <c r="U13" s="55"/>
      <c r="V13" s="17"/>
      <c r="W13" s="69">
        <f t="shared" si="4"/>
        <v>0</v>
      </c>
      <c r="X13" s="70">
        <f t="shared" si="1"/>
        <v>0</v>
      </c>
      <c r="Y13" s="70">
        <f t="shared" si="2"/>
        <v>0</v>
      </c>
      <c r="Z13" s="71">
        <f t="shared" si="3"/>
        <v>0</v>
      </c>
      <c r="AB13" s="17"/>
      <c r="AC13" s="85"/>
      <c r="AD13" s="86"/>
      <c r="AE13" s="86"/>
      <c r="AF13" s="86"/>
      <c r="AG13" s="86"/>
      <c r="AH13" s="86"/>
      <c r="AI13" s="88">
        <f>SUM(AC13:AH13)</f>
        <v>0</v>
      </c>
      <c r="AJ13" s="90"/>
    </row>
    <row r="14" spans="1:36" ht="24.95" customHeight="1" x14ac:dyDescent="0.2">
      <c r="A14" s="40">
        <v>7</v>
      </c>
      <c r="B14" s="33"/>
      <c r="C14" s="190"/>
      <c r="D14" s="195"/>
      <c r="E14" s="59"/>
      <c r="F14" s="198"/>
      <c r="G14" s="56"/>
      <c r="H14" s="54"/>
      <c r="I14" s="57"/>
      <c r="J14" s="53"/>
      <c r="K14" s="54"/>
      <c r="L14" s="55"/>
      <c r="M14" s="53"/>
      <c r="N14" s="54"/>
      <c r="O14" s="55"/>
      <c r="P14" s="53"/>
      <c r="Q14" s="54"/>
      <c r="R14" s="55"/>
      <c r="S14" s="53"/>
      <c r="T14" s="54"/>
      <c r="U14" s="55"/>
      <c r="V14" s="17"/>
      <c r="W14" s="69">
        <f t="shared" si="4"/>
        <v>0</v>
      </c>
      <c r="X14" s="70">
        <f t="shared" si="1"/>
        <v>0</v>
      </c>
      <c r="Y14" s="70">
        <f t="shared" si="2"/>
        <v>0</v>
      </c>
      <c r="Z14" s="71">
        <f t="shared" si="3"/>
        <v>0</v>
      </c>
      <c r="AB14" s="17"/>
      <c r="AC14" s="85"/>
      <c r="AD14" s="86"/>
      <c r="AE14" s="86"/>
      <c r="AF14" s="86"/>
      <c r="AG14" s="86"/>
      <c r="AH14" s="86"/>
      <c r="AI14" s="88">
        <f>SUM(AC14:AH14)</f>
        <v>0</v>
      </c>
      <c r="AJ14" s="90"/>
    </row>
    <row r="15" spans="1:36" ht="24.95" customHeight="1" x14ac:dyDescent="0.2">
      <c r="A15" s="40">
        <v>8</v>
      </c>
      <c r="B15" s="169"/>
      <c r="C15" s="190"/>
      <c r="D15" s="195"/>
      <c r="E15" s="59"/>
      <c r="F15" s="198"/>
      <c r="G15" s="56"/>
      <c r="H15" s="54"/>
      <c r="I15" s="57"/>
      <c r="J15" s="53"/>
      <c r="K15" s="54"/>
      <c r="L15" s="55"/>
      <c r="M15" s="53"/>
      <c r="N15" s="54"/>
      <c r="O15" s="55"/>
      <c r="P15" s="53"/>
      <c r="Q15" s="54"/>
      <c r="R15" s="55"/>
      <c r="S15" s="53"/>
      <c r="T15" s="54"/>
      <c r="U15" s="55"/>
      <c r="V15" s="17"/>
      <c r="W15" s="69">
        <f t="shared" si="4"/>
        <v>0</v>
      </c>
      <c r="X15" s="70">
        <f t="shared" si="1"/>
        <v>0</v>
      </c>
      <c r="Y15" s="70">
        <f t="shared" si="2"/>
        <v>0</v>
      </c>
      <c r="Z15" s="71">
        <f t="shared" si="3"/>
        <v>0</v>
      </c>
      <c r="AB15" s="17"/>
      <c r="AC15" s="85"/>
      <c r="AD15" s="86"/>
      <c r="AE15" s="86"/>
      <c r="AF15" s="86"/>
      <c r="AG15" s="86"/>
      <c r="AH15" s="86"/>
      <c r="AI15" s="88">
        <f t="shared" si="0"/>
        <v>0</v>
      </c>
      <c r="AJ15" s="90"/>
    </row>
    <row r="16" spans="1:36" ht="24.95" customHeight="1" x14ac:dyDescent="0.2">
      <c r="A16" s="40">
        <v>9</v>
      </c>
      <c r="B16" s="167"/>
      <c r="C16" s="36"/>
      <c r="D16" s="195"/>
      <c r="E16" s="59"/>
      <c r="F16" s="198"/>
      <c r="G16" s="56"/>
      <c r="H16" s="54"/>
      <c r="I16" s="57"/>
      <c r="J16" s="53"/>
      <c r="K16" s="54"/>
      <c r="L16" s="55"/>
      <c r="M16" s="53"/>
      <c r="N16" s="54"/>
      <c r="O16" s="55"/>
      <c r="P16" s="53"/>
      <c r="Q16" s="54"/>
      <c r="R16" s="55"/>
      <c r="S16" s="53"/>
      <c r="T16" s="54"/>
      <c r="U16" s="55"/>
      <c r="V16" s="17"/>
      <c r="W16" s="69">
        <f t="shared" si="4"/>
        <v>0</v>
      </c>
      <c r="X16" s="70">
        <f t="shared" si="1"/>
        <v>0</v>
      </c>
      <c r="Y16" s="70">
        <f t="shared" si="2"/>
        <v>0</v>
      </c>
      <c r="Z16" s="71">
        <f t="shared" si="3"/>
        <v>0</v>
      </c>
      <c r="AB16" s="17"/>
      <c r="AC16" s="85"/>
      <c r="AD16" s="86"/>
      <c r="AE16" s="86"/>
      <c r="AF16" s="86"/>
      <c r="AG16" s="86"/>
      <c r="AH16" s="86"/>
      <c r="AI16" s="88">
        <f t="shared" si="0"/>
        <v>0</v>
      </c>
      <c r="AJ16" s="90"/>
    </row>
    <row r="17" spans="1:36" ht="24.95" customHeight="1" x14ac:dyDescent="0.2">
      <c r="A17" s="40">
        <v>10</v>
      </c>
      <c r="B17" s="167"/>
      <c r="C17" s="36"/>
      <c r="D17" s="195"/>
      <c r="E17" s="59"/>
      <c r="F17" s="198"/>
      <c r="G17" s="56"/>
      <c r="H17" s="54"/>
      <c r="I17" s="57"/>
      <c r="J17" s="53"/>
      <c r="K17" s="54"/>
      <c r="L17" s="55"/>
      <c r="M17" s="53"/>
      <c r="N17" s="54"/>
      <c r="O17" s="55"/>
      <c r="P17" s="53"/>
      <c r="Q17" s="54"/>
      <c r="R17" s="55"/>
      <c r="S17" s="53"/>
      <c r="T17" s="54"/>
      <c r="U17" s="55"/>
      <c r="V17" s="17"/>
      <c r="W17" s="2">
        <f t="shared" si="4"/>
        <v>0</v>
      </c>
      <c r="X17" s="1">
        <f t="shared" si="1"/>
        <v>0</v>
      </c>
      <c r="Y17" s="1">
        <f t="shared" si="2"/>
        <v>0</v>
      </c>
      <c r="Z17" s="5">
        <f t="shared" si="3"/>
        <v>0</v>
      </c>
      <c r="AB17" s="17"/>
      <c r="AC17" s="85"/>
      <c r="AD17" s="86"/>
      <c r="AE17" s="86"/>
      <c r="AF17" s="86"/>
      <c r="AG17" s="86"/>
      <c r="AH17" s="86"/>
      <c r="AI17" s="88">
        <f t="shared" ref="AI17:AI21" si="5">SUM(AC17:AH17)</f>
        <v>0</v>
      </c>
      <c r="AJ17" s="90"/>
    </row>
    <row r="18" spans="1:36" ht="24.95" customHeight="1" x14ac:dyDescent="0.2">
      <c r="A18" s="40">
        <v>11</v>
      </c>
      <c r="B18" s="167"/>
      <c r="C18" s="36"/>
      <c r="D18" s="195"/>
      <c r="E18" s="59"/>
      <c r="F18" s="198"/>
      <c r="G18" s="56"/>
      <c r="H18" s="54"/>
      <c r="I18" s="57"/>
      <c r="J18" s="53"/>
      <c r="K18" s="54"/>
      <c r="L18" s="55"/>
      <c r="M18" s="53"/>
      <c r="N18" s="54"/>
      <c r="O18" s="55"/>
      <c r="P18" s="53"/>
      <c r="Q18" s="54"/>
      <c r="R18" s="55"/>
      <c r="S18" s="53"/>
      <c r="T18" s="54"/>
      <c r="U18" s="55"/>
      <c r="V18" s="17"/>
      <c r="W18" s="2">
        <f t="shared" si="4"/>
        <v>0</v>
      </c>
      <c r="X18" s="1">
        <f t="shared" si="1"/>
        <v>0</v>
      </c>
      <c r="Y18" s="1">
        <f t="shared" si="2"/>
        <v>0</v>
      </c>
      <c r="Z18" s="5">
        <f t="shared" si="3"/>
        <v>0</v>
      </c>
      <c r="AB18" s="17"/>
      <c r="AC18" s="85"/>
      <c r="AD18" s="86"/>
      <c r="AE18" s="86"/>
      <c r="AF18" s="86"/>
      <c r="AG18" s="86"/>
      <c r="AH18" s="86"/>
      <c r="AI18" s="88">
        <f t="shared" si="5"/>
        <v>0</v>
      </c>
      <c r="AJ18" s="90"/>
    </row>
    <row r="19" spans="1:36" ht="24.95" customHeight="1" x14ac:dyDescent="0.2">
      <c r="A19" s="40">
        <v>12</v>
      </c>
      <c r="B19" s="169"/>
      <c r="C19" s="190"/>
      <c r="D19" s="195"/>
      <c r="E19" s="59"/>
      <c r="F19" s="198"/>
      <c r="G19" s="56"/>
      <c r="H19" s="54"/>
      <c r="I19" s="57"/>
      <c r="J19" s="53"/>
      <c r="K19" s="54"/>
      <c r="L19" s="55"/>
      <c r="M19" s="195"/>
      <c r="N19" s="59"/>
      <c r="O19" s="198"/>
      <c r="P19" s="53"/>
      <c r="Q19" s="54"/>
      <c r="R19" s="55"/>
      <c r="S19" s="53"/>
      <c r="T19" s="54"/>
      <c r="U19" s="55"/>
      <c r="V19" s="17"/>
      <c r="W19" s="2">
        <f t="shared" si="4"/>
        <v>0</v>
      </c>
      <c r="X19" s="1">
        <f t="shared" si="1"/>
        <v>0</v>
      </c>
      <c r="Y19" s="1">
        <f t="shared" si="2"/>
        <v>0</v>
      </c>
      <c r="Z19" s="5">
        <f t="shared" si="3"/>
        <v>0</v>
      </c>
      <c r="AB19" s="17"/>
      <c r="AC19" s="85"/>
      <c r="AD19" s="86"/>
      <c r="AE19" s="86"/>
      <c r="AF19" s="86"/>
      <c r="AG19" s="86"/>
      <c r="AH19" s="86"/>
      <c r="AI19" s="88">
        <f t="shared" si="5"/>
        <v>0</v>
      </c>
      <c r="AJ19" s="90"/>
    </row>
    <row r="20" spans="1:36" ht="24.95" customHeight="1" x14ac:dyDescent="0.2">
      <c r="A20" s="40">
        <v>13</v>
      </c>
      <c r="B20" s="169"/>
      <c r="C20" s="190"/>
      <c r="D20" s="195"/>
      <c r="E20" s="59"/>
      <c r="F20" s="198"/>
      <c r="G20" s="56"/>
      <c r="H20" s="54"/>
      <c r="I20" s="57"/>
      <c r="J20" s="53"/>
      <c r="K20" s="54"/>
      <c r="L20" s="55"/>
      <c r="M20" s="195"/>
      <c r="N20" s="59"/>
      <c r="O20" s="198"/>
      <c r="P20" s="53"/>
      <c r="Q20" s="54"/>
      <c r="R20" s="55"/>
      <c r="S20" s="53"/>
      <c r="T20" s="54"/>
      <c r="U20" s="55"/>
      <c r="V20" s="17"/>
      <c r="W20" s="2">
        <f t="shared" si="4"/>
        <v>0</v>
      </c>
      <c r="X20" s="1">
        <f t="shared" si="1"/>
        <v>0</v>
      </c>
      <c r="Y20" s="1">
        <f t="shared" si="2"/>
        <v>0</v>
      </c>
      <c r="Z20" s="5">
        <f t="shared" si="3"/>
        <v>0</v>
      </c>
      <c r="AB20" s="17"/>
      <c r="AC20" s="85"/>
      <c r="AD20" s="86"/>
      <c r="AE20" s="86"/>
      <c r="AF20" s="86"/>
      <c r="AG20" s="86"/>
      <c r="AH20" s="86"/>
      <c r="AI20" s="88">
        <f t="shared" si="5"/>
        <v>0</v>
      </c>
      <c r="AJ20" s="90"/>
    </row>
    <row r="21" spans="1:36" ht="24.95" customHeight="1" x14ac:dyDescent="0.2">
      <c r="A21" s="40">
        <v>14</v>
      </c>
      <c r="B21" s="169"/>
      <c r="C21" s="190"/>
      <c r="D21" s="195"/>
      <c r="E21" s="59"/>
      <c r="F21" s="198"/>
      <c r="G21" s="56"/>
      <c r="H21" s="54"/>
      <c r="I21" s="57"/>
      <c r="J21" s="53"/>
      <c r="K21" s="54"/>
      <c r="L21" s="55"/>
      <c r="M21" s="195"/>
      <c r="N21" s="59"/>
      <c r="O21" s="198"/>
      <c r="P21" s="53"/>
      <c r="Q21" s="54"/>
      <c r="R21" s="55"/>
      <c r="S21" s="53"/>
      <c r="T21" s="54"/>
      <c r="U21" s="55"/>
      <c r="V21" s="17"/>
      <c r="W21" s="2">
        <f t="shared" si="4"/>
        <v>0</v>
      </c>
      <c r="X21" s="1">
        <f t="shared" si="1"/>
        <v>0</v>
      </c>
      <c r="Y21" s="1">
        <f t="shared" si="2"/>
        <v>0</v>
      </c>
      <c r="Z21" s="5">
        <f t="shared" si="3"/>
        <v>0</v>
      </c>
      <c r="AB21" s="17"/>
      <c r="AC21" s="85"/>
      <c r="AD21" s="86"/>
      <c r="AE21" s="86"/>
      <c r="AF21" s="86"/>
      <c r="AG21" s="86"/>
      <c r="AH21" s="86"/>
      <c r="AI21" s="88">
        <f t="shared" si="5"/>
        <v>0</v>
      </c>
      <c r="AJ21" s="90"/>
    </row>
    <row r="22" spans="1:36" ht="24.95" customHeight="1" x14ac:dyDescent="0.2">
      <c r="A22" s="40">
        <v>15</v>
      </c>
      <c r="B22" s="169"/>
      <c r="C22" s="190"/>
      <c r="D22" s="195"/>
      <c r="E22" s="59"/>
      <c r="F22" s="198"/>
      <c r="G22" s="56"/>
      <c r="H22" s="54"/>
      <c r="I22" s="57"/>
      <c r="J22" s="53"/>
      <c r="K22" s="54"/>
      <c r="L22" s="55"/>
      <c r="M22" s="195"/>
      <c r="N22" s="59"/>
      <c r="O22" s="198"/>
      <c r="P22" s="53"/>
      <c r="Q22" s="54"/>
      <c r="R22" s="55"/>
      <c r="S22" s="53"/>
      <c r="T22" s="54"/>
      <c r="U22" s="55"/>
      <c r="V22" s="17"/>
      <c r="W22" s="2">
        <f t="shared" si="4"/>
        <v>0</v>
      </c>
      <c r="X22" s="1">
        <f t="shared" si="1"/>
        <v>0</v>
      </c>
      <c r="Y22" s="1">
        <f t="shared" si="2"/>
        <v>0</v>
      </c>
      <c r="Z22" s="5">
        <f t="shared" si="3"/>
        <v>0</v>
      </c>
      <c r="AB22" s="17"/>
      <c r="AC22" s="85"/>
      <c r="AD22" s="86"/>
      <c r="AE22" s="86"/>
      <c r="AF22" s="86"/>
      <c r="AG22" s="86"/>
      <c r="AH22" s="86"/>
      <c r="AI22" s="88">
        <f>SUM(AC22:AH22)</f>
        <v>0</v>
      </c>
      <c r="AJ22" s="90"/>
    </row>
    <row r="23" spans="1:36" ht="24.95" customHeight="1" x14ac:dyDescent="0.2">
      <c r="A23" s="40">
        <v>16</v>
      </c>
      <c r="B23" s="169"/>
      <c r="C23" s="190"/>
      <c r="D23" s="195"/>
      <c r="E23" s="59"/>
      <c r="F23" s="198"/>
      <c r="G23" s="56"/>
      <c r="H23" s="54"/>
      <c r="I23" s="57"/>
      <c r="J23" s="53"/>
      <c r="K23" s="54"/>
      <c r="L23" s="55"/>
      <c r="M23" s="195"/>
      <c r="N23" s="59"/>
      <c r="O23" s="198"/>
      <c r="P23" s="53"/>
      <c r="Q23" s="54"/>
      <c r="R23" s="55"/>
      <c r="S23" s="53"/>
      <c r="T23" s="54"/>
      <c r="U23" s="55"/>
      <c r="V23" s="17"/>
      <c r="W23" s="2">
        <f t="shared" si="4"/>
        <v>0</v>
      </c>
      <c r="X23" s="1">
        <f t="shared" si="1"/>
        <v>0</v>
      </c>
      <c r="Y23" s="1">
        <f t="shared" si="2"/>
        <v>0</v>
      </c>
      <c r="Z23" s="5">
        <f t="shared" si="3"/>
        <v>0</v>
      </c>
      <c r="AB23" s="17"/>
      <c r="AC23" s="85"/>
      <c r="AD23" s="86"/>
      <c r="AE23" s="86"/>
      <c r="AF23" s="86"/>
      <c r="AG23" s="86"/>
      <c r="AH23" s="86"/>
      <c r="AI23" s="88">
        <f t="shared" ref="AI23:AI38" si="6">SUM(AC23:AH23)</f>
        <v>0</v>
      </c>
      <c r="AJ23" s="90"/>
    </row>
    <row r="24" spans="1:36" ht="24.95" customHeight="1" x14ac:dyDescent="0.2">
      <c r="A24" s="40">
        <v>17</v>
      </c>
      <c r="B24" s="169"/>
      <c r="C24" s="190"/>
      <c r="D24" s="195"/>
      <c r="E24" s="59"/>
      <c r="F24" s="198"/>
      <c r="G24" s="56"/>
      <c r="H24" s="54"/>
      <c r="I24" s="57"/>
      <c r="J24" s="53"/>
      <c r="K24" s="54"/>
      <c r="L24" s="55"/>
      <c r="M24" s="195"/>
      <c r="N24" s="59"/>
      <c r="O24" s="198"/>
      <c r="P24" s="53"/>
      <c r="Q24" s="54"/>
      <c r="R24" s="55"/>
      <c r="S24" s="53"/>
      <c r="T24" s="54"/>
      <c r="U24" s="55"/>
      <c r="V24" s="17"/>
      <c r="W24" s="2">
        <f t="shared" si="4"/>
        <v>0</v>
      </c>
      <c r="X24" s="1">
        <f t="shared" si="1"/>
        <v>0</v>
      </c>
      <c r="Y24" s="1">
        <f t="shared" si="2"/>
        <v>0</v>
      </c>
      <c r="Z24" s="5">
        <f t="shared" si="3"/>
        <v>0</v>
      </c>
      <c r="AB24" s="17"/>
      <c r="AC24" s="85"/>
      <c r="AD24" s="86"/>
      <c r="AE24" s="86"/>
      <c r="AF24" s="86"/>
      <c r="AG24" s="86"/>
      <c r="AH24" s="86"/>
      <c r="AI24" s="88">
        <f t="shared" si="6"/>
        <v>0</v>
      </c>
      <c r="AJ24" s="90"/>
    </row>
    <row r="25" spans="1:36" ht="24.95" customHeight="1" x14ac:dyDescent="0.2">
      <c r="A25" s="40">
        <v>18</v>
      </c>
      <c r="B25" s="169"/>
      <c r="C25" s="190"/>
      <c r="D25" s="195"/>
      <c r="E25" s="59"/>
      <c r="F25" s="198"/>
      <c r="G25" s="56"/>
      <c r="H25" s="54"/>
      <c r="I25" s="57"/>
      <c r="J25" s="53"/>
      <c r="K25" s="54"/>
      <c r="L25" s="55"/>
      <c r="M25" s="195"/>
      <c r="N25" s="59"/>
      <c r="O25" s="198"/>
      <c r="P25" s="53"/>
      <c r="Q25" s="54"/>
      <c r="R25" s="55"/>
      <c r="S25" s="53"/>
      <c r="T25" s="54"/>
      <c r="U25" s="55"/>
      <c r="V25" s="17"/>
      <c r="W25" s="2">
        <f t="shared" si="4"/>
        <v>0</v>
      </c>
      <c r="X25" s="1">
        <f t="shared" si="1"/>
        <v>0</v>
      </c>
      <c r="Y25" s="1">
        <f t="shared" si="2"/>
        <v>0</v>
      </c>
      <c r="Z25" s="5">
        <f t="shared" si="3"/>
        <v>0</v>
      </c>
      <c r="AB25" s="17"/>
      <c r="AC25" s="85"/>
      <c r="AD25" s="86"/>
      <c r="AE25" s="86"/>
      <c r="AF25" s="86"/>
      <c r="AG25" s="86"/>
      <c r="AH25" s="86"/>
      <c r="AI25" s="88">
        <f t="shared" si="6"/>
        <v>0</v>
      </c>
      <c r="AJ25" s="90"/>
    </row>
    <row r="26" spans="1:36" ht="24.95" customHeight="1" x14ac:dyDescent="0.2">
      <c r="A26" s="40">
        <v>19</v>
      </c>
      <c r="B26" s="169"/>
      <c r="C26" s="190"/>
      <c r="D26" s="195"/>
      <c r="E26" s="59"/>
      <c r="F26" s="198"/>
      <c r="G26" s="56"/>
      <c r="H26" s="54"/>
      <c r="I26" s="57"/>
      <c r="J26" s="53"/>
      <c r="K26" s="54"/>
      <c r="L26" s="55"/>
      <c r="M26" s="195"/>
      <c r="N26" s="59"/>
      <c r="O26" s="198"/>
      <c r="P26" s="53"/>
      <c r="Q26" s="54"/>
      <c r="R26" s="55"/>
      <c r="S26" s="53"/>
      <c r="T26" s="54"/>
      <c r="U26" s="55"/>
      <c r="V26" s="17"/>
      <c r="W26" s="2">
        <f t="shared" si="4"/>
        <v>0</v>
      </c>
      <c r="X26" s="1">
        <f t="shared" si="1"/>
        <v>0</v>
      </c>
      <c r="Y26" s="1">
        <f t="shared" si="2"/>
        <v>0</v>
      </c>
      <c r="Z26" s="5">
        <f t="shared" si="3"/>
        <v>0</v>
      </c>
      <c r="AB26" s="17"/>
      <c r="AC26" s="85"/>
      <c r="AD26" s="86"/>
      <c r="AE26" s="86"/>
      <c r="AF26" s="86"/>
      <c r="AG26" s="86"/>
      <c r="AH26" s="86"/>
      <c r="AI26" s="88">
        <f t="shared" si="6"/>
        <v>0</v>
      </c>
      <c r="AJ26" s="90"/>
    </row>
    <row r="27" spans="1:36" ht="24.95" customHeight="1" x14ac:dyDescent="0.2">
      <c r="A27" s="40">
        <v>20</v>
      </c>
      <c r="B27" s="167"/>
      <c r="C27" s="36"/>
      <c r="D27" s="195"/>
      <c r="E27" s="59"/>
      <c r="F27" s="198"/>
      <c r="G27" s="203"/>
      <c r="H27" s="59"/>
      <c r="I27" s="203"/>
      <c r="J27" s="195"/>
      <c r="K27" s="59"/>
      <c r="L27" s="198"/>
      <c r="M27" s="195"/>
      <c r="N27" s="59"/>
      <c r="O27" s="198"/>
      <c r="P27" s="53"/>
      <c r="Q27" s="54"/>
      <c r="R27" s="55"/>
      <c r="S27" s="53"/>
      <c r="T27" s="54"/>
      <c r="U27" s="55"/>
      <c r="V27" s="17"/>
      <c r="W27" s="69">
        <f>SUM(D27:V27)</f>
        <v>0</v>
      </c>
      <c r="X27" s="70">
        <f>D27+G27+J27+M27+P27+S27</f>
        <v>0</v>
      </c>
      <c r="Y27" s="1">
        <f t="shared" si="2"/>
        <v>0</v>
      </c>
      <c r="Z27" s="5">
        <f t="shared" si="3"/>
        <v>0</v>
      </c>
      <c r="AB27" s="17"/>
      <c r="AC27" s="85"/>
      <c r="AD27" s="86"/>
      <c r="AE27" s="86"/>
      <c r="AF27" s="86"/>
      <c r="AG27" s="86"/>
      <c r="AH27" s="86"/>
      <c r="AI27" s="88">
        <f t="shared" si="6"/>
        <v>0</v>
      </c>
      <c r="AJ27" s="90"/>
    </row>
    <row r="28" spans="1:36" ht="24.95" customHeight="1" x14ac:dyDescent="0.2">
      <c r="A28" s="40">
        <v>21</v>
      </c>
      <c r="B28" s="33"/>
      <c r="C28" s="179"/>
      <c r="D28" s="195"/>
      <c r="E28" s="59"/>
      <c r="F28" s="198"/>
      <c r="G28" s="195"/>
      <c r="H28" s="59"/>
      <c r="I28" s="56"/>
      <c r="J28" s="195"/>
      <c r="K28" s="59"/>
      <c r="L28" s="56"/>
      <c r="M28" s="195"/>
      <c r="N28" s="59"/>
      <c r="O28" s="198"/>
      <c r="P28" s="53"/>
      <c r="Q28" s="54"/>
      <c r="R28" s="55"/>
      <c r="S28" s="53"/>
      <c r="T28" s="54"/>
      <c r="U28" s="55"/>
      <c r="V28" s="17"/>
      <c r="W28" s="69">
        <f>SUM(D28:V28)</f>
        <v>0</v>
      </c>
      <c r="X28" s="70">
        <f>D28+G28+J28+M28+P28+S28</f>
        <v>0</v>
      </c>
      <c r="Y28" s="70">
        <f>E28+H28+K28+N28+Q28+T28</f>
        <v>0</v>
      </c>
      <c r="Z28" s="5">
        <f t="shared" ref="Z28:Z37" si="7">F28+I28+L28+O28+R28+U28</f>
        <v>0</v>
      </c>
      <c r="AB28" s="17"/>
      <c r="AC28" s="85"/>
      <c r="AD28" s="86"/>
      <c r="AE28" s="86"/>
      <c r="AF28" s="86"/>
      <c r="AG28" s="86"/>
      <c r="AH28" s="86"/>
      <c r="AI28" s="88">
        <f t="shared" si="6"/>
        <v>0</v>
      </c>
      <c r="AJ28" s="90"/>
    </row>
    <row r="29" spans="1:36" ht="24.95" customHeight="1" x14ac:dyDescent="0.2">
      <c r="A29" s="40">
        <v>22</v>
      </c>
      <c r="B29" s="33"/>
      <c r="C29" s="179"/>
      <c r="D29" s="195"/>
      <c r="E29" s="59"/>
      <c r="F29" s="198"/>
      <c r="G29" s="195"/>
      <c r="H29" s="59"/>
      <c r="I29" s="56"/>
      <c r="J29" s="195"/>
      <c r="K29" s="59"/>
      <c r="L29" s="56"/>
      <c r="M29" s="195"/>
      <c r="N29" s="59"/>
      <c r="O29" s="198"/>
      <c r="P29" s="53"/>
      <c r="Q29" s="54"/>
      <c r="R29" s="55"/>
      <c r="S29" s="53"/>
      <c r="T29" s="54"/>
      <c r="U29" s="55"/>
      <c r="V29" s="17"/>
      <c r="W29" s="69">
        <f t="shared" ref="W29:W37" si="8">SUM(D29:V29)</f>
        <v>0</v>
      </c>
      <c r="X29" s="70">
        <f t="shared" ref="X29:X37" si="9">D29+G29+J29+M29+P29+S29</f>
        <v>0</v>
      </c>
      <c r="Y29" s="1">
        <f t="shared" ref="Y29:Y37" si="10">E29+H29+K29+N29+Q29+T29</f>
        <v>0</v>
      </c>
      <c r="Z29" s="5">
        <f t="shared" si="7"/>
        <v>0</v>
      </c>
      <c r="AB29" s="17"/>
      <c r="AC29" s="85"/>
      <c r="AD29" s="86"/>
      <c r="AE29" s="86"/>
      <c r="AF29" s="86"/>
      <c r="AG29" s="86"/>
      <c r="AH29" s="86"/>
      <c r="AI29" s="88">
        <f t="shared" si="6"/>
        <v>0</v>
      </c>
      <c r="AJ29" s="90"/>
    </row>
    <row r="30" spans="1:36" ht="24.95" customHeight="1" x14ac:dyDescent="0.2">
      <c r="A30" s="40">
        <v>23</v>
      </c>
      <c r="B30" s="33"/>
      <c r="C30" s="179"/>
      <c r="D30" s="195"/>
      <c r="E30" s="59"/>
      <c r="F30" s="198"/>
      <c r="G30" s="195"/>
      <c r="H30" s="59"/>
      <c r="I30" s="56"/>
      <c r="J30" s="195"/>
      <c r="K30" s="59"/>
      <c r="L30" s="56"/>
      <c r="M30" s="195"/>
      <c r="N30" s="59"/>
      <c r="O30" s="198"/>
      <c r="P30" s="53"/>
      <c r="Q30" s="54"/>
      <c r="R30" s="55"/>
      <c r="S30" s="53"/>
      <c r="T30" s="54"/>
      <c r="U30" s="55"/>
      <c r="V30" s="17"/>
      <c r="W30" s="69">
        <f t="shared" si="8"/>
        <v>0</v>
      </c>
      <c r="X30" s="70">
        <f t="shared" si="9"/>
        <v>0</v>
      </c>
      <c r="Y30" s="1">
        <f t="shared" si="10"/>
        <v>0</v>
      </c>
      <c r="Z30" s="5">
        <f t="shared" si="7"/>
        <v>0</v>
      </c>
      <c r="AB30" s="17"/>
      <c r="AC30" s="85"/>
      <c r="AD30" s="86"/>
      <c r="AE30" s="86"/>
      <c r="AF30" s="86"/>
      <c r="AG30" s="86"/>
      <c r="AH30" s="86"/>
      <c r="AI30" s="88">
        <f t="shared" si="6"/>
        <v>0</v>
      </c>
      <c r="AJ30" s="90"/>
    </row>
    <row r="31" spans="1:36" ht="24.95" customHeight="1" x14ac:dyDescent="0.2">
      <c r="A31" s="40">
        <v>24</v>
      </c>
      <c r="B31" s="33"/>
      <c r="C31" s="179"/>
      <c r="D31" s="195"/>
      <c r="E31" s="59"/>
      <c r="F31" s="198"/>
      <c r="G31" s="195"/>
      <c r="H31" s="59"/>
      <c r="I31" s="56"/>
      <c r="J31" s="195"/>
      <c r="K31" s="59"/>
      <c r="L31" s="56"/>
      <c r="M31" s="195"/>
      <c r="N31" s="59"/>
      <c r="O31" s="198"/>
      <c r="P31" s="53"/>
      <c r="Q31" s="54"/>
      <c r="R31" s="55"/>
      <c r="S31" s="53"/>
      <c r="T31" s="54"/>
      <c r="U31" s="55"/>
      <c r="V31" s="17"/>
      <c r="W31" s="69">
        <f t="shared" si="8"/>
        <v>0</v>
      </c>
      <c r="X31" s="70">
        <f t="shared" si="9"/>
        <v>0</v>
      </c>
      <c r="Y31" s="1">
        <f t="shared" si="10"/>
        <v>0</v>
      </c>
      <c r="Z31" s="5">
        <f t="shared" si="7"/>
        <v>0</v>
      </c>
      <c r="AB31" s="17"/>
      <c r="AC31" s="85"/>
      <c r="AD31" s="86"/>
      <c r="AE31" s="86"/>
      <c r="AF31" s="86"/>
      <c r="AG31" s="86"/>
      <c r="AH31" s="86"/>
      <c r="AI31" s="88">
        <f t="shared" si="6"/>
        <v>0</v>
      </c>
      <c r="AJ31" s="90"/>
    </row>
    <row r="32" spans="1:36" ht="24.95" customHeight="1" x14ac:dyDescent="0.2">
      <c r="A32" s="40">
        <v>25</v>
      </c>
      <c r="B32" s="33"/>
      <c r="C32" s="179"/>
      <c r="D32" s="195"/>
      <c r="E32" s="59"/>
      <c r="F32" s="198"/>
      <c r="G32" s="195"/>
      <c r="H32" s="59"/>
      <c r="I32" s="56"/>
      <c r="J32" s="195"/>
      <c r="K32" s="59"/>
      <c r="L32" s="56"/>
      <c r="M32" s="195"/>
      <c r="N32" s="59"/>
      <c r="O32" s="198"/>
      <c r="P32" s="53"/>
      <c r="Q32" s="54"/>
      <c r="R32" s="55"/>
      <c r="S32" s="53"/>
      <c r="T32" s="54"/>
      <c r="U32" s="55"/>
      <c r="V32" s="17"/>
      <c r="W32" s="69">
        <f t="shared" si="8"/>
        <v>0</v>
      </c>
      <c r="X32" s="70">
        <f t="shared" si="9"/>
        <v>0</v>
      </c>
      <c r="Y32" s="1">
        <f t="shared" si="10"/>
        <v>0</v>
      </c>
      <c r="Z32" s="5">
        <f t="shared" si="7"/>
        <v>0</v>
      </c>
      <c r="AB32" s="17"/>
      <c r="AC32" s="85"/>
      <c r="AD32" s="86"/>
      <c r="AE32" s="86"/>
      <c r="AF32" s="86"/>
      <c r="AG32" s="86"/>
      <c r="AH32" s="86"/>
      <c r="AI32" s="88">
        <f t="shared" si="6"/>
        <v>0</v>
      </c>
      <c r="AJ32" s="90"/>
    </row>
    <row r="33" spans="1:36" ht="24.95" customHeight="1" x14ac:dyDescent="0.2">
      <c r="A33" s="40">
        <v>26</v>
      </c>
      <c r="B33" s="33"/>
      <c r="C33" s="179"/>
      <c r="D33" s="195"/>
      <c r="E33" s="59"/>
      <c r="F33" s="198"/>
      <c r="G33" s="195"/>
      <c r="H33" s="59"/>
      <c r="I33" s="56"/>
      <c r="J33" s="195"/>
      <c r="K33" s="59"/>
      <c r="L33" s="56"/>
      <c r="M33" s="195"/>
      <c r="N33" s="59"/>
      <c r="O33" s="198"/>
      <c r="P33" s="195"/>
      <c r="Q33" s="59"/>
      <c r="R33" s="198"/>
      <c r="S33" s="53"/>
      <c r="T33" s="54"/>
      <c r="U33" s="55"/>
      <c r="V33" s="17"/>
      <c r="W33" s="69">
        <f t="shared" si="8"/>
        <v>0</v>
      </c>
      <c r="X33" s="70">
        <f t="shared" si="9"/>
        <v>0</v>
      </c>
      <c r="Y33" s="1">
        <f t="shared" si="10"/>
        <v>0</v>
      </c>
      <c r="Z33" s="5">
        <f t="shared" si="7"/>
        <v>0</v>
      </c>
      <c r="AB33" s="17"/>
      <c r="AC33" s="85"/>
      <c r="AD33" s="86"/>
      <c r="AE33" s="86"/>
      <c r="AF33" s="86"/>
      <c r="AG33" s="86"/>
      <c r="AH33" s="86"/>
      <c r="AI33" s="88">
        <f t="shared" si="6"/>
        <v>0</v>
      </c>
      <c r="AJ33" s="90"/>
    </row>
    <row r="34" spans="1:36" ht="24.95" customHeight="1" x14ac:dyDescent="0.2">
      <c r="A34" s="40">
        <v>27</v>
      </c>
      <c r="B34" s="171"/>
      <c r="C34" s="179"/>
      <c r="D34" s="195"/>
      <c r="E34" s="59"/>
      <c r="F34" s="198"/>
      <c r="G34" s="195"/>
      <c r="H34" s="59"/>
      <c r="I34" s="56"/>
      <c r="J34" s="195"/>
      <c r="K34" s="59"/>
      <c r="L34" s="56"/>
      <c r="M34" s="195"/>
      <c r="N34" s="59"/>
      <c r="O34" s="198"/>
      <c r="P34" s="195"/>
      <c r="Q34" s="59"/>
      <c r="R34" s="198"/>
      <c r="S34" s="53"/>
      <c r="T34" s="54"/>
      <c r="U34" s="55"/>
      <c r="V34" s="17"/>
      <c r="W34" s="69">
        <f t="shared" si="8"/>
        <v>0</v>
      </c>
      <c r="X34" s="70">
        <f t="shared" si="9"/>
        <v>0</v>
      </c>
      <c r="Y34" s="1">
        <f t="shared" si="10"/>
        <v>0</v>
      </c>
      <c r="Z34" s="5">
        <f t="shared" si="7"/>
        <v>0</v>
      </c>
      <c r="AB34" s="17"/>
      <c r="AC34" s="85"/>
      <c r="AD34" s="86"/>
      <c r="AE34" s="86"/>
      <c r="AF34" s="86"/>
      <c r="AG34" s="86"/>
      <c r="AH34" s="86"/>
      <c r="AI34" s="88">
        <f t="shared" si="6"/>
        <v>0</v>
      </c>
      <c r="AJ34" s="90"/>
    </row>
    <row r="35" spans="1:36" ht="24.95" customHeight="1" x14ac:dyDescent="0.2">
      <c r="A35" s="40">
        <v>28</v>
      </c>
      <c r="B35" s="33"/>
      <c r="C35" s="179"/>
      <c r="D35" s="195"/>
      <c r="E35" s="59"/>
      <c r="F35" s="198"/>
      <c r="G35" s="195"/>
      <c r="H35" s="59"/>
      <c r="I35" s="56"/>
      <c r="J35" s="195"/>
      <c r="K35" s="59"/>
      <c r="L35" s="56"/>
      <c r="M35" s="195"/>
      <c r="N35" s="59"/>
      <c r="O35" s="198"/>
      <c r="P35" s="195"/>
      <c r="Q35" s="59"/>
      <c r="R35" s="198"/>
      <c r="S35" s="53"/>
      <c r="T35" s="54"/>
      <c r="U35" s="55"/>
      <c r="V35" s="17"/>
      <c r="W35" s="69">
        <f t="shared" si="8"/>
        <v>0</v>
      </c>
      <c r="X35" s="70">
        <f t="shared" si="9"/>
        <v>0</v>
      </c>
      <c r="Y35" s="1">
        <f t="shared" si="10"/>
        <v>0</v>
      </c>
      <c r="Z35" s="5">
        <f t="shared" si="7"/>
        <v>0</v>
      </c>
      <c r="AB35" s="17"/>
      <c r="AC35" s="85"/>
      <c r="AD35" s="86"/>
      <c r="AE35" s="86"/>
      <c r="AF35" s="86"/>
      <c r="AG35" s="86"/>
      <c r="AH35" s="86"/>
      <c r="AI35" s="88">
        <f t="shared" si="6"/>
        <v>0</v>
      </c>
      <c r="AJ35" s="90"/>
    </row>
    <row r="36" spans="1:36" ht="24.95" customHeight="1" x14ac:dyDescent="0.2">
      <c r="A36" s="40">
        <v>29</v>
      </c>
      <c r="B36" s="33"/>
      <c r="C36" s="179"/>
      <c r="D36" s="195"/>
      <c r="E36" s="59"/>
      <c r="F36" s="198"/>
      <c r="G36" s="195"/>
      <c r="H36" s="59"/>
      <c r="I36" s="56"/>
      <c r="J36" s="195"/>
      <c r="K36" s="59"/>
      <c r="L36" s="56"/>
      <c r="M36" s="195"/>
      <c r="N36" s="59"/>
      <c r="O36" s="198"/>
      <c r="P36" s="195"/>
      <c r="Q36" s="59"/>
      <c r="R36" s="198"/>
      <c r="S36" s="53"/>
      <c r="T36" s="54"/>
      <c r="U36" s="55"/>
      <c r="V36" s="17"/>
      <c r="W36" s="69">
        <f t="shared" si="8"/>
        <v>0</v>
      </c>
      <c r="X36" s="70">
        <f t="shared" si="9"/>
        <v>0</v>
      </c>
      <c r="Y36" s="1">
        <f t="shared" si="10"/>
        <v>0</v>
      </c>
      <c r="Z36" s="5">
        <f t="shared" si="7"/>
        <v>0</v>
      </c>
      <c r="AB36" s="17"/>
      <c r="AC36" s="85"/>
      <c r="AD36" s="86"/>
      <c r="AE36" s="86"/>
      <c r="AF36" s="86"/>
      <c r="AG36" s="86"/>
      <c r="AH36" s="86"/>
      <c r="AI36" s="88">
        <f t="shared" si="6"/>
        <v>0</v>
      </c>
      <c r="AJ36" s="90"/>
    </row>
    <row r="37" spans="1:36" ht="24.95" customHeight="1" x14ac:dyDescent="0.2">
      <c r="A37" s="40">
        <v>30</v>
      </c>
      <c r="B37" s="33"/>
      <c r="C37" s="179"/>
      <c r="D37" s="195"/>
      <c r="E37" s="59"/>
      <c r="F37" s="198"/>
      <c r="G37" s="57"/>
      <c r="H37" s="59"/>
      <c r="I37" s="198"/>
      <c r="J37" s="57"/>
      <c r="K37" s="59"/>
      <c r="L37" s="198"/>
      <c r="M37" s="57"/>
      <c r="N37" s="59"/>
      <c r="O37" s="198"/>
      <c r="P37" s="57"/>
      <c r="Q37" s="59"/>
      <c r="R37" s="198"/>
      <c r="S37" s="53"/>
      <c r="T37" s="54"/>
      <c r="U37" s="55"/>
      <c r="V37" s="17"/>
      <c r="W37" s="2">
        <f t="shared" si="8"/>
        <v>0</v>
      </c>
      <c r="X37" s="1">
        <f t="shared" si="9"/>
        <v>0</v>
      </c>
      <c r="Y37" s="1">
        <f t="shared" si="10"/>
        <v>0</v>
      </c>
      <c r="Z37" s="5">
        <f t="shared" si="7"/>
        <v>0</v>
      </c>
      <c r="AB37" s="17"/>
      <c r="AC37" s="85"/>
      <c r="AD37" s="85"/>
      <c r="AE37" s="85"/>
      <c r="AF37" s="85"/>
      <c r="AG37" s="85"/>
      <c r="AH37" s="86"/>
      <c r="AI37" s="88">
        <f t="shared" si="6"/>
        <v>0</v>
      </c>
      <c r="AJ37" s="90"/>
    </row>
    <row r="38" spans="1:36" ht="24.95" customHeight="1" x14ac:dyDescent="0.2">
      <c r="A38" s="40">
        <v>31</v>
      </c>
      <c r="B38" s="33"/>
      <c r="C38" s="179"/>
      <c r="D38" s="195"/>
      <c r="E38" s="59"/>
      <c r="F38" s="198"/>
      <c r="G38" s="195"/>
      <c r="H38" s="59"/>
      <c r="I38" s="56"/>
      <c r="J38" s="195"/>
      <c r="K38" s="59"/>
      <c r="L38" s="56"/>
      <c r="M38" s="195"/>
      <c r="N38" s="59"/>
      <c r="O38" s="56"/>
      <c r="P38" s="195"/>
      <c r="Q38" s="59"/>
      <c r="R38" s="56"/>
      <c r="S38" s="53"/>
      <c r="T38" s="54"/>
      <c r="U38" s="55"/>
      <c r="V38" s="17"/>
      <c r="W38" s="2">
        <f t="shared" ref="W38:W59" si="11">SUM(D38:V38)</f>
        <v>0</v>
      </c>
      <c r="X38" s="1">
        <f t="shared" ref="X38:X59" si="12">D38+G38+J38+M38+P38+S38</f>
        <v>0</v>
      </c>
      <c r="Y38" s="1">
        <f t="shared" ref="Y38:Y59" si="13">E38+H38+K38+N38+Q38+T38</f>
        <v>0</v>
      </c>
      <c r="Z38" s="5">
        <f t="shared" ref="Z38:Z59" si="14">F38+I38+L38+O38+R38+U38</f>
        <v>0</v>
      </c>
      <c r="AB38" s="17"/>
      <c r="AC38" s="85"/>
      <c r="AD38" s="85"/>
      <c r="AE38" s="85"/>
      <c r="AF38" s="85"/>
      <c r="AG38" s="85"/>
      <c r="AH38" s="86"/>
      <c r="AI38" s="88">
        <f t="shared" si="6"/>
        <v>0</v>
      </c>
      <c r="AJ38" s="90"/>
    </row>
    <row r="39" spans="1:36" ht="24.95" customHeight="1" x14ac:dyDescent="0.2">
      <c r="A39" s="40">
        <v>32</v>
      </c>
      <c r="B39" s="33"/>
      <c r="C39" s="179"/>
      <c r="D39" s="195"/>
      <c r="E39" s="59"/>
      <c r="F39" s="198"/>
      <c r="G39" s="203"/>
      <c r="H39" s="59"/>
      <c r="I39" s="203"/>
      <c r="J39" s="195"/>
      <c r="K39" s="59"/>
      <c r="L39" s="198"/>
      <c r="M39" s="195"/>
      <c r="N39" s="59"/>
      <c r="O39" s="198"/>
      <c r="P39" s="195"/>
      <c r="Q39" s="59"/>
      <c r="R39" s="198"/>
      <c r="S39" s="53"/>
      <c r="T39" s="54"/>
      <c r="U39" s="55"/>
      <c r="V39" s="17"/>
      <c r="W39" s="2">
        <f t="shared" si="11"/>
        <v>0</v>
      </c>
      <c r="X39" s="1">
        <f t="shared" si="12"/>
        <v>0</v>
      </c>
      <c r="Y39" s="1">
        <f t="shared" si="13"/>
        <v>0</v>
      </c>
      <c r="Z39" s="5">
        <f t="shared" si="14"/>
        <v>0</v>
      </c>
      <c r="AB39" s="17"/>
      <c r="AC39" s="85"/>
      <c r="AD39" s="86"/>
      <c r="AE39" s="86"/>
      <c r="AF39" s="86"/>
      <c r="AG39" s="86"/>
      <c r="AH39" s="86"/>
      <c r="AI39" s="88"/>
      <c r="AJ39" s="90"/>
    </row>
    <row r="40" spans="1:36" ht="24.95" customHeight="1" x14ac:dyDescent="0.2">
      <c r="A40" s="40">
        <v>33</v>
      </c>
      <c r="B40" s="33"/>
      <c r="C40" s="179"/>
      <c r="D40" s="195"/>
      <c r="E40" s="59"/>
      <c r="F40" s="198"/>
      <c r="G40" s="56"/>
      <c r="H40" s="54"/>
      <c r="I40" s="57"/>
      <c r="J40" s="53"/>
      <c r="K40" s="54"/>
      <c r="L40" s="55"/>
      <c r="M40" s="53"/>
      <c r="N40" s="54"/>
      <c r="O40" s="55"/>
      <c r="P40" s="195"/>
      <c r="Q40" s="59"/>
      <c r="R40" s="198"/>
      <c r="S40" s="53"/>
      <c r="T40" s="54"/>
      <c r="U40" s="55"/>
      <c r="V40" s="17"/>
      <c r="W40" s="2">
        <f t="shared" si="11"/>
        <v>0</v>
      </c>
      <c r="X40" s="1">
        <f t="shared" si="12"/>
        <v>0</v>
      </c>
      <c r="Y40" s="1">
        <f t="shared" si="13"/>
        <v>0</v>
      </c>
      <c r="Z40" s="5">
        <f t="shared" si="14"/>
        <v>0</v>
      </c>
      <c r="AB40" s="17"/>
      <c r="AC40" s="85"/>
      <c r="AD40" s="86"/>
      <c r="AE40" s="86"/>
      <c r="AF40" s="86"/>
      <c r="AG40" s="86"/>
      <c r="AH40" s="86"/>
      <c r="AI40" s="88"/>
      <c r="AJ40" s="90"/>
    </row>
    <row r="41" spans="1:36" ht="24.95" customHeight="1" x14ac:dyDescent="0.2">
      <c r="A41" s="40">
        <v>34</v>
      </c>
      <c r="B41" s="33"/>
      <c r="C41" s="179"/>
      <c r="D41" s="195"/>
      <c r="E41" s="59"/>
      <c r="F41" s="198"/>
      <c r="G41" s="56"/>
      <c r="H41" s="54"/>
      <c r="I41" s="57"/>
      <c r="J41" s="53"/>
      <c r="K41" s="54"/>
      <c r="L41" s="55"/>
      <c r="M41" s="53"/>
      <c r="N41" s="54"/>
      <c r="O41" s="55"/>
      <c r="P41" s="195"/>
      <c r="Q41" s="59"/>
      <c r="R41" s="198"/>
      <c r="S41" s="53"/>
      <c r="T41" s="54"/>
      <c r="U41" s="55"/>
      <c r="V41" s="17"/>
      <c r="W41" s="2">
        <f t="shared" si="11"/>
        <v>0</v>
      </c>
      <c r="X41" s="1">
        <f t="shared" si="12"/>
        <v>0</v>
      </c>
      <c r="Y41" s="1">
        <f t="shared" si="13"/>
        <v>0</v>
      </c>
      <c r="Z41" s="5">
        <f t="shared" si="14"/>
        <v>0</v>
      </c>
      <c r="AB41" s="17"/>
      <c r="AC41" s="85"/>
      <c r="AD41" s="86"/>
      <c r="AE41" s="86"/>
      <c r="AF41" s="86"/>
      <c r="AG41" s="86"/>
      <c r="AH41" s="86"/>
      <c r="AI41" s="88"/>
      <c r="AJ41" s="90"/>
    </row>
    <row r="42" spans="1:36" ht="24.95" customHeight="1" x14ac:dyDescent="0.2">
      <c r="A42" s="40">
        <v>35</v>
      </c>
      <c r="B42" s="33"/>
      <c r="C42" s="179"/>
      <c r="D42" s="195"/>
      <c r="E42" s="59"/>
      <c r="F42" s="198"/>
      <c r="G42" s="56"/>
      <c r="H42" s="54"/>
      <c r="I42" s="57"/>
      <c r="J42" s="53"/>
      <c r="K42" s="54"/>
      <c r="L42" s="55"/>
      <c r="M42" s="53"/>
      <c r="N42" s="54"/>
      <c r="O42" s="55"/>
      <c r="P42" s="195"/>
      <c r="Q42" s="59"/>
      <c r="R42" s="198"/>
      <c r="S42" s="53"/>
      <c r="T42" s="54"/>
      <c r="U42" s="55"/>
      <c r="V42" s="17"/>
      <c r="W42" s="2">
        <f t="shared" si="11"/>
        <v>0</v>
      </c>
      <c r="X42" s="1">
        <f t="shared" si="12"/>
        <v>0</v>
      </c>
      <c r="Y42" s="1">
        <f t="shared" si="13"/>
        <v>0</v>
      </c>
      <c r="Z42" s="5">
        <f t="shared" si="14"/>
        <v>0</v>
      </c>
      <c r="AB42" s="17"/>
      <c r="AC42" s="85"/>
      <c r="AD42" s="86"/>
      <c r="AE42" s="86"/>
      <c r="AF42" s="86"/>
      <c r="AG42" s="86"/>
      <c r="AH42" s="86"/>
      <c r="AI42" s="88"/>
      <c r="AJ42" s="90"/>
    </row>
    <row r="43" spans="1:36" ht="24.95" customHeight="1" x14ac:dyDescent="0.2">
      <c r="A43" s="40">
        <v>36</v>
      </c>
      <c r="B43" s="33"/>
      <c r="C43" s="179"/>
      <c r="D43" s="195"/>
      <c r="E43" s="59"/>
      <c r="F43" s="198"/>
      <c r="G43" s="56"/>
      <c r="H43" s="54"/>
      <c r="I43" s="57"/>
      <c r="J43" s="53"/>
      <c r="K43" s="54"/>
      <c r="L43" s="55"/>
      <c r="M43" s="53"/>
      <c r="N43" s="54"/>
      <c r="O43" s="55"/>
      <c r="P43" s="53"/>
      <c r="Q43" s="54"/>
      <c r="R43" s="55"/>
      <c r="S43" s="53"/>
      <c r="T43" s="54"/>
      <c r="U43" s="55"/>
      <c r="V43" s="17"/>
      <c r="W43" s="2">
        <f t="shared" si="11"/>
        <v>0</v>
      </c>
      <c r="X43" s="1">
        <f t="shared" si="12"/>
        <v>0</v>
      </c>
      <c r="Y43" s="1">
        <f t="shared" si="13"/>
        <v>0</v>
      </c>
      <c r="Z43" s="5">
        <f t="shared" si="14"/>
        <v>0</v>
      </c>
      <c r="AB43" s="17"/>
      <c r="AC43" s="85"/>
      <c r="AD43" s="86"/>
      <c r="AE43" s="86"/>
      <c r="AF43" s="86"/>
      <c r="AG43" s="86"/>
      <c r="AH43" s="86"/>
      <c r="AI43" s="88"/>
      <c r="AJ43" s="90"/>
    </row>
    <row r="44" spans="1:36" ht="24.95" customHeight="1" x14ac:dyDescent="0.2">
      <c r="A44" s="40">
        <v>37</v>
      </c>
      <c r="B44" s="33"/>
      <c r="C44" s="179"/>
      <c r="D44" s="195"/>
      <c r="E44" s="59"/>
      <c r="F44" s="198"/>
      <c r="G44" s="56"/>
      <c r="H44" s="54"/>
      <c r="I44" s="57"/>
      <c r="J44" s="53"/>
      <c r="K44" s="54"/>
      <c r="L44" s="55"/>
      <c r="M44" s="53"/>
      <c r="N44" s="54"/>
      <c r="O44" s="55"/>
      <c r="P44" s="53"/>
      <c r="Q44" s="54"/>
      <c r="R44" s="55"/>
      <c r="S44" s="53"/>
      <c r="T44" s="54"/>
      <c r="U44" s="55"/>
      <c r="V44" s="17"/>
      <c r="W44" s="2">
        <f t="shared" si="11"/>
        <v>0</v>
      </c>
      <c r="X44" s="1">
        <f t="shared" si="12"/>
        <v>0</v>
      </c>
      <c r="Y44" s="1">
        <f t="shared" si="13"/>
        <v>0</v>
      </c>
      <c r="Z44" s="5">
        <f t="shared" si="14"/>
        <v>0</v>
      </c>
      <c r="AB44" s="17"/>
      <c r="AC44" s="85"/>
      <c r="AD44" s="86"/>
      <c r="AE44" s="86"/>
      <c r="AF44" s="86"/>
      <c r="AG44" s="86"/>
      <c r="AH44" s="86"/>
      <c r="AI44" s="88"/>
      <c r="AJ44" s="90"/>
    </row>
    <row r="45" spans="1:36" ht="24.95" customHeight="1" x14ac:dyDescent="0.2">
      <c r="A45" s="40">
        <v>38</v>
      </c>
      <c r="B45" s="33"/>
      <c r="C45" s="179"/>
      <c r="D45" s="195"/>
      <c r="E45" s="59"/>
      <c r="F45" s="198"/>
      <c r="G45" s="56"/>
      <c r="H45" s="54"/>
      <c r="I45" s="57"/>
      <c r="J45" s="53"/>
      <c r="K45" s="54"/>
      <c r="L45" s="55"/>
      <c r="M45" s="53"/>
      <c r="N45" s="54"/>
      <c r="O45" s="55"/>
      <c r="P45" s="53"/>
      <c r="Q45" s="54"/>
      <c r="R45" s="55"/>
      <c r="S45" s="53"/>
      <c r="T45" s="54"/>
      <c r="U45" s="55"/>
      <c r="V45" s="17"/>
      <c r="W45" s="2">
        <f t="shared" si="11"/>
        <v>0</v>
      </c>
      <c r="X45" s="1">
        <f t="shared" si="12"/>
        <v>0</v>
      </c>
      <c r="Y45" s="1">
        <f t="shared" si="13"/>
        <v>0</v>
      </c>
      <c r="Z45" s="5">
        <f t="shared" si="14"/>
        <v>0</v>
      </c>
      <c r="AB45" s="17"/>
      <c r="AC45" s="85"/>
      <c r="AD45" s="86"/>
      <c r="AE45" s="86"/>
      <c r="AF45" s="86"/>
      <c r="AG45" s="86"/>
      <c r="AH45" s="86"/>
      <c r="AI45" s="88"/>
      <c r="AJ45" s="90"/>
    </row>
    <row r="46" spans="1:36" ht="24.95" customHeight="1" x14ac:dyDescent="0.2">
      <c r="A46" s="40">
        <v>39</v>
      </c>
      <c r="B46" s="33"/>
      <c r="C46" s="179"/>
      <c r="D46" s="195"/>
      <c r="E46" s="59"/>
      <c r="F46" s="198"/>
      <c r="G46" s="56"/>
      <c r="H46" s="54"/>
      <c r="I46" s="57"/>
      <c r="J46" s="53"/>
      <c r="K46" s="54"/>
      <c r="L46" s="55"/>
      <c r="M46" s="53"/>
      <c r="N46" s="54"/>
      <c r="O46" s="55"/>
      <c r="P46" s="53"/>
      <c r="Q46" s="54"/>
      <c r="R46" s="55"/>
      <c r="S46" s="53"/>
      <c r="T46" s="54"/>
      <c r="U46" s="55"/>
      <c r="V46" s="17"/>
      <c r="W46" s="2">
        <f t="shared" si="11"/>
        <v>0</v>
      </c>
      <c r="X46" s="1">
        <f t="shared" si="12"/>
        <v>0</v>
      </c>
      <c r="Y46" s="1">
        <f t="shared" si="13"/>
        <v>0</v>
      </c>
      <c r="Z46" s="5">
        <f t="shared" si="14"/>
        <v>0</v>
      </c>
      <c r="AB46" s="17"/>
      <c r="AC46" s="85"/>
      <c r="AD46" s="86"/>
      <c r="AE46" s="86"/>
      <c r="AF46" s="86"/>
      <c r="AG46" s="86"/>
      <c r="AH46" s="86"/>
      <c r="AI46" s="88"/>
      <c r="AJ46" s="90"/>
    </row>
    <row r="47" spans="1:36" ht="24.95" customHeight="1" x14ac:dyDescent="0.2">
      <c r="A47" s="40">
        <v>40</v>
      </c>
      <c r="B47" s="33"/>
      <c r="C47" s="179"/>
      <c r="D47" s="195"/>
      <c r="E47" s="59"/>
      <c r="F47" s="198"/>
      <c r="G47" s="56"/>
      <c r="H47" s="54"/>
      <c r="I47" s="57"/>
      <c r="J47" s="53"/>
      <c r="K47" s="54"/>
      <c r="L47" s="55"/>
      <c r="M47" s="53"/>
      <c r="N47" s="54"/>
      <c r="O47" s="55"/>
      <c r="P47" s="53"/>
      <c r="Q47" s="54"/>
      <c r="R47" s="55"/>
      <c r="S47" s="53"/>
      <c r="T47" s="54"/>
      <c r="U47" s="55"/>
      <c r="V47" s="17"/>
      <c r="W47" s="2">
        <f t="shared" si="11"/>
        <v>0</v>
      </c>
      <c r="X47" s="1">
        <f t="shared" si="12"/>
        <v>0</v>
      </c>
      <c r="Y47" s="1">
        <f t="shared" si="13"/>
        <v>0</v>
      </c>
      <c r="Z47" s="5">
        <f t="shared" si="14"/>
        <v>0</v>
      </c>
      <c r="AB47" s="17"/>
      <c r="AC47" s="85"/>
      <c r="AD47" s="86"/>
      <c r="AE47" s="86"/>
      <c r="AF47" s="86"/>
      <c r="AG47" s="86"/>
      <c r="AH47" s="86"/>
      <c r="AI47" s="88"/>
      <c r="AJ47" s="90"/>
    </row>
    <row r="48" spans="1:36" ht="24.95" customHeight="1" x14ac:dyDescent="0.2">
      <c r="A48" s="40">
        <v>41</v>
      </c>
      <c r="B48" s="33"/>
      <c r="C48" s="179"/>
      <c r="D48" s="195"/>
      <c r="E48" s="59"/>
      <c r="F48" s="198"/>
      <c r="G48" s="56"/>
      <c r="H48" s="54"/>
      <c r="I48" s="57"/>
      <c r="J48" s="53"/>
      <c r="K48" s="54"/>
      <c r="L48" s="55"/>
      <c r="M48" s="53"/>
      <c r="N48" s="54"/>
      <c r="O48" s="55"/>
      <c r="P48" s="53"/>
      <c r="Q48" s="54"/>
      <c r="R48" s="55"/>
      <c r="S48" s="53"/>
      <c r="T48" s="54"/>
      <c r="U48" s="55"/>
      <c r="V48" s="17"/>
      <c r="W48" s="2">
        <f t="shared" si="11"/>
        <v>0</v>
      </c>
      <c r="X48" s="1">
        <f t="shared" si="12"/>
        <v>0</v>
      </c>
      <c r="Y48" s="1">
        <f t="shared" si="13"/>
        <v>0</v>
      </c>
      <c r="Z48" s="5">
        <f t="shared" si="14"/>
        <v>0</v>
      </c>
      <c r="AB48" s="17"/>
      <c r="AC48" s="85"/>
      <c r="AD48" s="86"/>
      <c r="AE48" s="86"/>
      <c r="AF48" s="86"/>
      <c r="AG48" s="86"/>
      <c r="AH48" s="86"/>
      <c r="AI48" s="88"/>
      <c r="AJ48" s="90"/>
    </row>
    <row r="49" spans="1:37" ht="24.95" customHeight="1" x14ac:dyDescent="0.2">
      <c r="A49" s="40">
        <v>42</v>
      </c>
      <c r="B49" s="35"/>
      <c r="C49" s="179"/>
      <c r="D49" s="195"/>
      <c r="E49" s="59"/>
      <c r="F49" s="198"/>
      <c r="G49" s="56"/>
      <c r="H49" s="54"/>
      <c r="I49" s="57"/>
      <c r="J49" s="53"/>
      <c r="K49" s="54"/>
      <c r="L49" s="55"/>
      <c r="M49" s="53"/>
      <c r="N49" s="54"/>
      <c r="O49" s="55"/>
      <c r="P49" s="53"/>
      <c r="Q49" s="54"/>
      <c r="R49" s="55"/>
      <c r="S49" s="53"/>
      <c r="T49" s="54"/>
      <c r="U49" s="55"/>
      <c r="V49" s="17"/>
      <c r="W49" s="2">
        <f t="shared" si="11"/>
        <v>0</v>
      </c>
      <c r="X49" s="1">
        <f t="shared" si="12"/>
        <v>0</v>
      </c>
      <c r="Y49" s="1">
        <f t="shared" si="13"/>
        <v>0</v>
      </c>
      <c r="Z49" s="5">
        <f t="shared" si="14"/>
        <v>0</v>
      </c>
      <c r="AB49" s="17"/>
      <c r="AC49" s="85"/>
      <c r="AD49" s="86"/>
      <c r="AE49" s="86"/>
      <c r="AF49" s="86"/>
      <c r="AG49" s="86"/>
      <c r="AH49" s="86"/>
      <c r="AI49" s="88"/>
      <c r="AJ49" s="90"/>
    </row>
    <row r="50" spans="1:37" ht="24.95" customHeight="1" x14ac:dyDescent="0.2">
      <c r="A50" s="41">
        <v>43</v>
      </c>
      <c r="B50" s="35"/>
      <c r="C50" s="36"/>
      <c r="D50" s="196"/>
      <c r="E50" s="59"/>
      <c r="F50" s="199"/>
      <c r="G50" s="61"/>
      <c r="H50" s="59"/>
      <c r="I50" s="62"/>
      <c r="J50" s="58"/>
      <c r="K50" s="59"/>
      <c r="L50" s="60"/>
      <c r="M50" s="58"/>
      <c r="N50" s="59"/>
      <c r="O50" s="60"/>
      <c r="P50" s="58"/>
      <c r="Q50" s="59"/>
      <c r="R50" s="60"/>
      <c r="S50" s="58"/>
      <c r="T50" s="59"/>
      <c r="U50" s="60"/>
      <c r="V50" s="17"/>
      <c r="W50" s="2">
        <f t="shared" si="11"/>
        <v>0</v>
      </c>
      <c r="X50" s="1">
        <f t="shared" si="12"/>
        <v>0</v>
      </c>
      <c r="Y50" s="1">
        <f t="shared" si="13"/>
        <v>0</v>
      </c>
      <c r="Z50" s="5">
        <f t="shared" si="14"/>
        <v>0</v>
      </c>
      <c r="AB50" s="17"/>
      <c r="AC50" s="85"/>
      <c r="AD50" s="86"/>
      <c r="AE50" s="86"/>
      <c r="AF50" s="86"/>
      <c r="AG50" s="86"/>
      <c r="AH50" s="86"/>
      <c r="AI50" s="88"/>
      <c r="AJ50" s="90"/>
    </row>
    <row r="51" spans="1:37" ht="24.95" customHeight="1" x14ac:dyDescent="0.2">
      <c r="A51" s="41">
        <v>44</v>
      </c>
      <c r="B51" s="35"/>
      <c r="C51" s="36"/>
      <c r="D51" s="196"/>
      <c r="E51" s="59"/>
      <c r="F51" s="199"/>
      <c r="G51" s="61"/>
      <c r="H51" s="59"/>
      <c r="I51" s="62"/>
      <c r="J51" s="58"/>
      <c r="K51" s="59"/>
      <c r="L51" s="60"/>
      <c r="M51" s="58"/>
      <c r="N51" s="59"/>
      <c r="O51" s="60"/>
      <c r="P51" s="58"/>
      <c r="Q51" s="59"/>
      <c r="R51" s="60"/>
      <c r="S51" s="58"/>
      <c r="T51" s="59"/>
      <c r="U51" s="60"/>
      <c r="V51" s="17"/>
      <c r="W51" s="2">
        <f t="shared" si="11"/>
        <v>0</v>
      </c>
      <c r="X51" s="1">
        <f t="shared" si="12"/>
        <v>0</v>
      </c>
      <c r="Y51" s="1">
        <f t="shared" si="13"/>
        <v>0</v>
      </c>
      <c r="Z51" s="5">
        <f t="shared" si="14"/>
        <v>0</v>
      </c>
      <c r="AB51" s="17"/>
      <c r="AC51" s="85"/>
      <c r="AD51" s="86"/>
      <c r="AE51" s="86"/>
      <c r="AF51" s="86"/>
      <c r="AG51" s="86"/>
      <c r="AH51" s="86"/>
      <c r="AI51" s="88"/>
      <c r="AJ51" s="90"/>
    </row>
    <row r="52" spans="1:37" ht="24.95" customHeight="1" x14ac:dyDescent="0.2">
      <c r="A52" s="41">
        <v>45</v>
      </c>
      <c r="B52" s="35"/>
      <c r="C52" s="36"/>
      <c r="D52" s="196"/>
      <c r="E52" s="59"/>
      <c r="F52" s="199"/>
      <c r="G52" s="61"/>
      <c r="H52" s="59"/>
      <c r="I52" s="62"/>
      <c r="J52" s="58"/>
      <c r="K52" s="59"/>
      <c r="L52" s="60"/>
      <c r="M52" s="58"/>
      <c r="N52" s="59"/>
      <c r="O52" s="60"/>
      <c r="P52" s="58"/>
      <c r="Q52" s="59"/>
      <c r="R52" s="60"/>
      <c r="S52" s="58"/>
      <c r="T52" s="59"/>
      <c r="U52" s="60"/>
      <c r="V52" s="17"/>
      <c r="W52" s="2">
        <f t="shared" si="11"/>
        <v>0</v>
      </c>
      <c r="X52" s="1">
        <f t="shared" si="12"/>
        <v>0</v>
      </c>
      <c r="Y52" s="1">
        <f t="shared" si="13"/>
        <v>0</v>
      </c>
      <c r="Z52" s="5">
        <f t="shared" si="14"/>
        <v>0</v>
      </c>
      <c r="AB52" s="17"/>
      <c r="AC52" s="85"/>
      <c r="AD52" s="86"/>
      <c r="AE52" s="86"/>
      <c r="AF52" s="86"/>
      <c r="AG52" s="86"/>
      <c r="AH52" s="86"/>
      <c r="AI52" s="88"/>
      <c r="AJ52" s="90"/>
    </row>
    <row r="53" spans="1:37" ht="24.95" customHeight="1" x14ac:dyDescent="0.2">
      <c r="A53" s="41">
        <v>46</v>
      </c>
      <c r="B53" s="35"/>
      <c r="C53" s="36"/>
      <c r="D53" s="196"/>
      <c r="E53" s="59"/>
      <c r="F53" s="199"/>
      <c r="G53" s="61"/>
      <c r="H53" s="59"/>
      <c r="I53" s="62"/>
      <c r="J53" s="58"/>
      <c r="K53" s="59"/>
      <c r="L53" s="60"/>
      <c r="M53" s="58"/>
      <c r="N53" s="59"/>
      <c r="O53" s="60"/>
      <c r="P53" s="58"/>
      <c r="Q53" s="59"/>
      <c r="R53" s="60"/>
      <c r="S53" s="58"/>
      <c r="T53" s="59"/>
      <c r="U53" s="60"/>
      <c r="V53" s="17"/>
      <c r="W53" s="2">
        <f t="shared" si="11"/>
        <v>0</v>
      </c>
      <c r="X53" s="1">
        <f t="shared" si="12"/>
        <v>0</v>
      </c>
      <c r="Y53" s="1">
        <f t="shared" si="13"/>
        <v>0</v>
      </c>
      <c r="Z53" s="5">
        <f t="shared" si="14"/>
        <v>0</v>
      </c>
      <c r="AB53" s="17"/>
      <c r="AC53" s="85"/>
      <c r="AD53" s="86"/>
      <c r="AE53" s="86"/>
      <c r="AF53" s="86"/>
      <c r="AG53" s="86"/>
      <c r="AH53" s="86"/>
      <c r="AI53" s="88"/>
      <c r="AJ53" s="90"/>
    </row>
    <row r="54" spans="1:37" ht="24.95" customHeight="1" x14ac:dyDescent="0.2">
      <c r="A54" s="41">
        <v>47</v>
      </c>
      <c r="B54" s="35"/>
      <c r="C54" s="36"/>
      <c r="D54" s="196"/>
      <c r="E54" s="59"/>
      <c r="F54" s="199"/>
      <c r="G54" s="61"/>
      <c r="H54" s="59"/>
      <c r="I54" s="62"/>
      <c r="J54" s="58"/>
      <c r="K54" s="59"/>
      <c r="L54" s="60"/>
      <c r="M54" s="58"/>
      <c r="N54" s="59"/>
      <c r="O54" s="60"/>
      <c r="P54" s="58"/>
      <c r="Q54" s="59"/>
      <c r="R54" s="60"/>
      <c r="S54" s="58"/>
      <c r="T54" s="59"/>
      <c r="U54" s="60"/>
      <c r="V54" s="17"/>
      <c r="W54" s="2">
        <f t="shared" si="11"/>
        <v>0</v>
      </c>
      <c r="X54" s="1">
        <f t="shared" si="12"/>
        <v>0</v>
      </c>
      <c r="Y54" s="1">
        <f t="shared" si="13"/>
        <v>0</v>
      </c>
      <c r="Z54" s="5">
        <f t="shared" si="14"/>
        <v>0</v>
      </c>
      <c r="AB54" s="17"/>
      <c r="AC54" s="85"/>
      <c r="AD54" s="86"/>
      <c r="AE54" s="86"/>
      <c r="AF54" s="86"/>
      <c r="AG54" s="86"/>
      <c r="AH54" s="86"/>
      <c r="AI54" s="88"/>
      <c r="AJ54" s="90"/>
    </row>
    <row r="55" spans="1:37" ht="24.95" customHeight="1" x14ac:dyDescent="0.2">
      <c r="A55" s="41">
        <v>48</v>
      </c>
      <c r="B55" s="35"/>
      <c r="C55" s="36"/>
      <c r="D55" s="196"/>
      <c r="E55" s="59"/>
      <c r="F55" s="199"/>
      <c r="G55" s="61"/>
      <c r="H55" s="59"/>
      <c r="I55" s="62"/>
      <c r="J55" s="58"/>
      <c r="K55" s="59"/>
      <c r="L55" s="60"/>
      <c r="M55" s="58"/>
      <c r="N55" s="59"/>
      <c r="O55" s="60"/>
      <c r="P55" s="58"/>
      <c r="Q55" s="59"/>
      <c r="R55" s="60"/>
      <c r="S55" s="58"/>
      <c r="T55" s="59"/>
      <c r="U55" s="60"/>
      <c r="V55" s="17"/>
      <c r="W55" s="2">
        <f t="shared" si="11"/>
        <v>0</v>
      </c>
      <c r="X55" s="1">
        <f t="shared" si="12"/>
        <v>0</v>
      </c>
      <c r="Y55" s="1">
        <f t="shared" si="13"/>
        <v>0</v>
      </c>
      <c r="Z55" s="5">
        <f t="shared" si="14"/>
        <v>0</v>
      </c>
      <c r="AB55" s="17"/>
      <c r="AC55" s="85"/>
      <c r="AD55" s="86"/>
      <c r="AE55" s="86"/>
      <c r="AF55" s="86"/>
      <c r="AG55" s="86"/>
      <c r="AH55" s="86"/>
      <c r="AI55" s="88"/>
      <c r="AJ55" s="90"/>
    </row>
    <row r="56" spans="1:37" ht="24.95" customHeight="1" x14ac:dyDescent="0.2">
      <c r="A56" s="41">
        <v>49</v>
      </c>
      <c r="B56" s="35"/>
      <c r="C56" s="36"/>
      <c r="D56" s="196"/>
      <c r="E56" s="59"/>
      <c r="F56" s="199"/>
      <c r="G56" s="61"/>
      <c r="H56" s="59"/>
      <c r="I56" s="62"/>
      <c r="J56" s="58"/>
      <c r="K56" s="59"/>
      <c r="L56" s="60"/>
      <c r="M56" s="58"/>
      <c r="N56" s="59"/>
      <c r="O56" s="60"/>
      <c r="P56" s="58"/>
      <c r="Q56" s="59"/>
      <c r="R56" s="60"/>
      <c r="S56" s="58"/>
      <c r="T56" s="59"/>
      <c r="U56" s="60"/>
      <c r="V56" s="17"/>
      <c r="W56" s="2">
        <f t="shared" si="11"/>
        <v>0</v>
      </c>
      <c r="X56" s="1">
        <f t="shared" si="12"/>
        <v>0</v>
      </c>
      <c r="Y56" s="1">
        <f t="shared" si="13"/>
        <v>0</v>
      </c>
      <c r="Z56" s="5">
        <f t="shared" si="14"/>
        <v>0</v>
      </c>
      <c r="AB56" s="17"/>
      <c r="AC56" s="85"/>
      <c r="AD56" s="86"/>
      <c r="AE56" s="86"/>
      <c r="AF56" s="86"/>
      <c r="AG56" s="86"/>
      <c r="AH56" s="86"/>
      <c r="AI56" s="88"/>
      <c r="AJ56" s="90"/>
    </row>
    <row r="57" spans="1:37" ht="24.95" customHeight="1" x14ac:dyDescent="0.2">
      <c r="A57" s="41">
        <v>50</v>
      </c>
      <c r="B57" s="35"/>
      <c r="C57" s="36"/>
      <c r="D57" s="196"/>
      <c r="E57" s="59"/>
      <c r="F57" s="199"/>
      <c r="G57" s="61"/>
      <c r="H57" s="59"/>
      <c r="I57" s="62"/>
      <c r="J57" s="58"/>
      <c r="K57" s="59"/>
      <c r="L57" s="60"/>
      <c r="M57" s="58"/>
      <c r="N57" s="59"/>
      <c r="O57" s="60"/>
      <c r="P57" s="58"/>
      <c r="Q57" s="59"/>
      <c r="R57" s="60"/>
      <c r="S57" s="58"/>
      <c r="T57" s="59"/>
      <c r="U57" s="60"/>
      <c r="V57" s="17"/>
      <c r="W57" s="2">
        <f t="shared" si="11"/>
        <v>0</v>
      </c>
      <c r="X57" s="1">
        <f t="shared" si="12"/>
        <v>0</v>
      </c>
      <c r="Y57" s="1">
        <f t="shared" si="13"/>
        <v>0</v>
      </c>
      <c r="Z57" s="5">
        <f t="shared" si="14"/>
        <v>0</v>
      </c>
      <c r="AB57" s="17"/>
      <c r="AC57" s="85"/>
      <c r="AD57" s="86"/>
      <c r="AE57" s="86"/>
      <c r="AF57" s="86"/>
      <c r="AG57" s="86"/>
      <c r="AH57" s="86"/>
      <c r="AI57" s="88"/>
      <c r="AJ57" s="90"/>
    </row>
    <row r="58" spans="1:37" ht="24.95" customHeight="1" thickBot="1" x14ac:dyDescent="0.25">
      <c r="A58" s="41">
        <v>51</v>
      </c>
      <c r="B58" s="37"/>
      <c r="C58" s="36"/>
      <c r="D58" s="196"/>
      <c r="E58" s="59"/>
      <c r="F58" s="199"/>
      <c r="G58" s="61"/>
      <c r="H58" s="59"/>
      <c r="I58" s="62"/>
      <c r="J58" s="58"/>
      <c r="K58" s="59"/>
      <c r="L58" s="60"/>
      <c r="M58" s="58"/>
      <c r="N58" s="59"/>
      <c r="O58" s="60"/>
      <c r="P58" s="58"/>
      <c r="Q58" s="59"/>
      <c r="R58" s="60"/>
      <c r="S58" s="58"/>
      <c r="T58" s="59"/>
      <c r="U58" s="60"/>
      <c r="V58" s="17"/>
      <c r="W58" s="2">
        <f t="shared" si="11"/>
        <v>0</v>
      </c>
      <c r="X58" s="1">
        <f t="shared" si="12"/>
        <v>0</v>
      </c>
      <c r="Y58" s="1">
        <f t="shared" si="13"/>
        <v>0</v>
      </c>
      <c r="Z58" s="5">
        <f t="shared" si="14"/>
        <v>0</v>
      </c>
      <c r="AB58" s="17"/>
      <c r="AC58" s="85"/>
      <c r="AD58" s="86"/>
      <c r="AE58" s="86"/>
      <c r="AF58" s="86"/>
      <c r="AG58" s="86"/>
      <c r="AH58" s="86"/>
      <c r="AI58" s="88"/>
      <c r="AJ58" s="90"/>
    </row>
    <row r="59" spans="1:37" ht="24.95" customHeight="1" thickBot="1" x14ac:dyDescent="0.25">
      <c r="A59" s="42">
        <v>52</v>
      </c>
      <c r="B59" s="139"/>
      <c r="C59" s="38"/>
      <c r="D59" s="191"/>
      <c r="E59" s="192"/>
      <c r="F59" s="193"/>
      <c r="G59" s="66"/>
      <c r="H59" s="64"/>
      <c r="I59" s="67"/>
      <c r="J59" s="63"/>
      <c r="K59" s="64"/>
      <c r="L59" s="65"/>
      <c r="M59" s="63"/>
      <c r="N59" s="64"/>
      <c r="O59" s="65"/>
      <c r="P59" s="63"/>
      <c r="Q59" s="64"/>
      <c r="R59" s="65"/>
      <c r="S59" s="63"/>
      <c r="T59" s="64"/>
      <c r="U59" s="65"/>
      <c r="V59" s="17"/>
      <c r="W59" s="2">
        <f t="shared" si="11"/>
        <v>0</v>
      </c>
      <c r="X59" s="1">
        <f t="shared" si="12"/>
        <v>0</v>
      </c>
      <c r="Y59" s="1">
        <f t="shared" si="13"/>
        <v>0</v>
      </c>
      <c r="Z59" s="5">
        <f t="shared" si="14"/>
        <v>0</v>
      </c>
      <c r="AB59" s="17"/>
      <c r="AC59" s="7"/>
      <c r="AD59" s="87"/>
      <c r="AE59" s="87"/>
      <c r="AF59" s="87"/>
      <c r="AG59" s="87"/>
      <c r="AH59" s="87"/>
      <c r="AI59" s="89"/>
      <c r="AJ59" s="90"/>
    </row>
    <row r="60" spans="1:37" ht="24.95" customHeight="1" thickBot="1" x14ac:dyDescent="0.3">
      <c r="A60" s="138"/>
      <c r="B60" s="26"/>
      <c r="C60" s="140"/>
      <c r="D60" s="141">
        <f>SUM(D8:D59)</f>
        <v>0</v>
      </c>
      <c r="E60" s="141">
        <f t="shared" ref="E60:U60" si="15">SUM(E8:E59)</f>
        <v>0</v>
      </c>
      <c r="F60" s="141">
        <f t="shared" si="15"/>
        <v>0</v>
      </c>
      <c r="G60" s="141">
        <f>SUM(G8:G59)</f>
        <v>0</v>
      </c>
      <c r="H60" s="141">
        <f t="shared" si="15"/>
        <v>0</v>
      </c>
      <c r="I60" s="141">
        <f t="shared" si="15"/>
        <v>0</v>
      </c>
      <c r="J60" s="141">
        <f>SUM(J8:J59)</f>
        <v>0</v>
      </c>
      <c r="K60" s="141">
        <f t="shared" si="15"/>
        <v>0</v>
      </c>
      <c r="L60" s="141">
        <f t="shared" si="15"/>
        <v>0</v>
      </c>
      <c r="M60" s="141">
        <f>SUM(M8:M59)</f>
        <v>0</v>
      </c>
      <c r="N60" s="141">
        <f t="shared" si="15"/>
        <v>0</v>
      </c>
      <c r="O60" s="141">
        <f t="shared" si="15"/>
        <v>0</v>
      </c>
      <c r="P60" s="141">
        <f>SUM(P8:P59)</f>
        <v>0</v>
      </c>
      <c r="Q60" s="141">
        <f t="shared" si="15"/>
        <v>0</v>
      </c>
      <c r="R60" s="141">
        <f t="shared" si="15"/>
        <v>0</v>
      </c>
      <c r="S60" s="141">
        <f>SUM(S8:S59)</f>
        <v>0</v>
      </c>
      <c r="T60" s="141">
        <f t="shared" si="15"/>
        <v>0</v>
      </c>
      <c r="U60" s="141">
        <f t="shared" si="15"/>
        <v>0</v>
      </c>
      <c r="V60" s="147"/>
      <c r="W60" s="145">
        <f>SUM(W8:W59)</f>
        <v>0</v>
      </c>
      <c r="X60" s="145">
        <f t="shared" ref="X60:Z60" si="16">SUM(X8:X59)</f>
        <v>0</v>
      </c>
      <c r="Y60" s="145">
        <f t="shared" si="16"/>
        <v>0</v>
      </c>
      <c r="Z60" s="145">
        <f t="shared" si="16"/>
        <v>0</v>
      </c>
      <c r="AA60" s="26"/>
      <c r="AB60" s="147"/>
      <c r="AC60" s="148">
        <f>SUM(AC8:AC59)</f>
        <v>0</v>
      </c>
      <c r="AD60" s="148">
        <f t="shared" ref="AD60:AI60" si="17">SUM(AD8:AD59)</f>
        <v>0</v>
      </c>
      <c r="AE60" s="148">
        <f t="shared" si="17"/>
        <v>0</v>
      </c>
      <c r="AF60" s="148">
        <f t="shared" si="17"/>
        <v>0</v>
      </c>
      <c r="AG60" s="148">
        <f t="shared" si="17"/>
        <v>0</v>
      </c>
      <c r="AH60" s="148">
        <f t="shared" si="17"/>
        <v>0</v>
      </c>
      <c r="AI60" s="148">
        <f t="shared" si="17"/>
        <v>0</v>
      </c>
      <c r="AJ60" s="104">
        <f>SUM(AC60:AH60)-AI60</f>
        <v>0</v>
      </c>
      <c r="AK60" s="93" t="s">
        <v>31</v>
      </c>
    </row>
    <row r="61" spans="1:37" ht="45.75" thickBot="1" x14ac:dyDescent="0.25">
      <c r="A61" s="26"/>
      <c r="C61" s="26"/>
      <c r="D61" s="106"/>
      <c r="E61" s="107">
        <f>+E6</f>
        <v>44956</v>
      </c>
      <c r="F61" s="108"/>
      <c r="G61" s="109"/>
      <c r="H61" s="107">
        <f>+H6</f>
        <v>44985</v>
      </c>
      <c r="I61" s="109"/>
      <c r="J61" s="106"/>
      <c r="K61" s="107">
        <f>+K6</f>
        <v>45015</v>
      </c>
      <c r="L61" s="108"/>
      <c r="M61" s="106"/>
      <c r="N61" s="107">
        <f>+N6</f>
        <v>45046</v>
      </c>
      <c r="O61" s="108"/>
      <c r="P61" s="106"/>
      <c r="Q61" s="107">
        <f>+Q6</f>
        <v>45076</v>
      </c>
      <c r="R61" s="108"/>
      <c r="S61" s="106"/>
      <c r="T61" s="107">
        <f>+T6</f>
        <v>45107</v>
      </c>
      <c r="U61" s="108"/>
      <c r="V61" s="52"/>
      <c r="W61" s="100" t="s">
        <v>2</v>
      </c>
      <c r="X61" s="101" t="s">
        <v>6</v>
      </c>
      <c r="Y61" s="102" t="s">
        <v>8</v>
      </c>
      <c r="Z61" s="103" t="s">
        <v>5</v>
      </c>
      <c r="AA61" s="26"/>
      <c r="AB61" s="26"/>
      <c r="AC61" s="151">
        <f>+E6</f>
        <v>44956</v>
      </c>
      <c r="AD61" s="152">
        <f>+H6</f>
        <v>44985</v>
      </c>
      <c r="AE61" s="152">
        <f>+K6</f>
        <v>45015</v>
      </c>
      <c r="AF61" s="152">
        <f>+N6</f>
        <v>45046</v>
      </c>
      <c r="AG61" s="152">
        <f>+Q6</f>
        <v>45076</v>
      </c>
      <c r="AH61" s="152">
        <f>+T6</f>
        <v>45107</v>
      </c>
      <c r="AI61" s="153"/>
    </row>
    <row r="62" spans="1:37" x14ac:dyDescent="0.2">
      <c r="X62" s="4"/>
      <c r="AA62" s="79">
        <f>SUM(D60:U60)-W60</f>
        <v>0</v>
      </c>
      <c r="AB62" s="79"/>
    </row>
  </sheetData>
  <sheetProtection algorithmName="SHA-512" hashValue="0eSNPIQpsuUEsi2S0yGb32MKaGLba/McNaENhcUP7hOYUGBM6van9/zTbWDkXVHaqtbBzWYDKaJ3dpZuL0UGpw==" saltValue="UFB7Y+CO3v/p1MQMFvGybQ==" spinCount="100000" sheet="1" insertRows="0" deleteRows="0" selectLockedCells="1"/>
  <mergeCells count="6">
    <mergeCell ref="AC6:AI6"/>
    <mergeCell ref="C3:F3"/>
    <mergeCell ref="B6:B7"/>
    <mergeCell ref="C6:C7"/>
    <mergeCell ref="W6:Z6"/>
    <mergeCell ref="L3:O3"/>
  </mergeCells>
  <printOptions horizontalCentered="1" gridLinesSet="0"/>
  <pageMargins left="0.25" right="0.25" top="0.48" bottom="0.4" header="0.28000000000000003" footer="0.25"/>
  <pageSetup scale="50" orientation="landscape" r:id="rId1"/>
  <headerFooter alignWithMargins="0">
    <oddHeader>&amp;L&amp;14Kansas Department for Aging and Disablility Services&amp;RKDADS-PRTF-09
Oct-16</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E62DD-BA84-4551-A924-1C191671FEB2}">
  <sheetPr>
    <pageSetUpPr fitToPage="1"/>
  </sheetPr>
  <dimension ref="A1:C19"/>
  <sheetViews>
    <sheetView showGridLines="0" workbookViewId="0"/>
  </sheetViews>
  <sheetFormatPr defaultRowHeight="12.75" x14ac:dyDescent="0.2"/>
  <cols>
    <col min="1" max="1" width="47.7109375" customWidth="1"/>
    <col min="2" max="2" width="31" customWidth="1"/>
    <col min="3" max="3" width="17.140625" customWidth="1"/>
    <col min="257" max="257" width="47.7109375" customWidth="1"/>
    <col min="258" max="258" width="31" customWidth="1"/>
    <col min="259" max="259" width="17.140625" customWidth="1"/>
    <col min="513" max="513" width="47.7109375" customWidth="1"/>
    <col min="514" max="514" width="31" customWidth="1"/>
    <col min="515" max="515" width="17.140625" customWidth="1"/>
    <col min="769" max="769" width="47.7109375" customWidth="1"/>
    <col min="770" max="770" width="31" customWidth="1"/>
    <col min="771" max="771" width="17.140625" customWidth="1"/>
    <col min="1025" max="1025" width="47.7109375" customWidth="1"/>
    <col min="1026" max="1026" width="31" customWidth="1"/>
    <col min="1027" max="1027" width="17.140625" customWidth="1"/>
    <col min="1281" max="1281" width="47.7109375" customWidth="1"/>
    <col min="1282" max="1282" width="31" customWidth="1"/>
    <col min="1283" max="1283" width="17.140625" customWidth="1"/>
    <col min="1537" max="1537" width="47.7109375" customWidth="1"/>
    <col min="1538" max="1538" width="31" customWidth="1"/>
    <col min="1539" max="1539" width="17.140625" customWidth="1"/>
    <col min="1793" max="1793" width="47.7109375" customWidth="1"/>
    <col min="1794" max="1794" width="31" customWidth="1"/>
    <col min="1795" max="1795" width="17.140625" customWidth="1"/>
    <col min="2049" max="2049" width="47.7109375" customWidth="1"/>
    <col min="2050" max="2050" width="31" customWidth="1"/>
    <col min="2051" max="2051" width="17.140625" customWidth="1"/>
    <col min="2305" max="2305" width="47.7109375" customWidth="1"/>
    <col min="2306" max="2306" width="31" customWidth="1"/>
    <col min="2307" max="2307" width="17.140625" customWidth="1"/>
    <col min="2561" max="2561" width="47.7109375" customWidth="1"/>
    <col min="2562" max="2562" width="31" customWidth="1"/>
    <col min="2563" max="2563" width="17.140625" customWidth="1"/>
    <col min="2817" max="2817" width="47.7109375" customWidth="1"/>
    <col min="2818" max="2818" width="31" customWidth="1"/>
    <col min="2819" max="2819" width="17.140625" customWidth="1"/>
    <col min="3073" max="3073" width="47.7109375" customWidth="1"/>
    <col min="3074" max="3074" width="31" customWidth="1"/>
    <col min="3075" max="3075" width="17.140625" customWidth="1"/>
    <col min="3329" max="3329" width="47.7109375" customWidth="1"/>
    <col min="3330" max="3330" width="31" customWidth="1"/>
    <col min="3331" max="3331" width="17.140625" customWidth="1"/>
    <col min="3585" max="3585" width="47.7109375" customWidth="1"/>
    <col min="3586" max="3586" width="31" customWidth="1"/>
    <col min="3587" max="3587" width="17.140625" customWidth="1"/>
    <col min="3841" max="3841" width="47.7109375" customWidth="1"/>
    <col min="3842" max="3842" width="31" customWidth="1"/>
    <col min="3843" max="3843" width="17.140625" customWidth="1"/>
    <col min="4097" max="4097" width="47.7109375" customWidth="1"/>
    <col min="4098" max="4098" width="31" customWidth="1"/>
    <col min="4099" max="4099" width="17.140625" customWidth="1"/>
    <col min="4353" max="4353" width="47.7109375" customWidth="1"/>
    <col min="4354" max="4354" width="31" customWidth="1"/>
    <col min="4355" max="4355" width="17.140625" customWidth="1"/>
    <col min="4609" max="4609" width="47.7109375" customWidth="1"/>
    <col min="4610" max="4610" width="31" customWidth="1"/>
    <col min="4611" max="4611" width="17.140625" customWidth="1"/>
    <col min="4865" max="4865" width="47.7109375" customWidth="1"/>
    <col min="4866" max="4866" width="31" customWidth="1"/>
    <col min="4867" max="4867" width="17.140625" customWidth="1"/>
    <col min="5121" max="5121" width="47.7109375" customWidth="1"/>
    <col min="5122" max="5122" width="31" customWidth="1"/>
    <col min="5123" max="5123" width="17.140625" customWidth="1"/>
    <col min="5377" max="5377" width="47.7109375" customWidth="1"/>
    <col min="5378" max="5378" width="31" customWidth="1"/>
    <col min="5379" max="5379" width="17.140625" customWidth="1"/>
    <col min="5633" max="5633" width="47.7109375" customWidth="1"/>
    <col min="5634" max="5634" width="31" customWidth="1"/>
    <col min="5635" max="5635" width="17.140625" customWidth="1"/>
    <col min="5889" max="5889" width="47.7109375" customWidth="1"/>
    <col min="5890" max="5890" width="31" customWidth="1"/>
    <col min="5891" max="5891" width="17.140625" customWidth="1"/>
    <col min="6145" max="6145" width="47.7109375" customWidth="1"/>
    <col min="6146" max="6146" width="31" customWidth="1"/>
    <col min="6147" max="6147" width="17.140625" customWidth="1"/>
    <col min="6401" max="6401" width="47.7109375" customWidth="1"/>
    <col min="6402" max="6402" width="31" customWidth="1"/>
    <col min="6403" max="6403" width="17.140625" customWidth="1"/>
    <col min="6657" max="6657" width="47.7109375" customWidth="1"/>
    <col min="6658" max="6658" width="31" customWidth="1"/>
    <col min="6659" max="6659" width="17.140625" customWidth="1"/>
    <col min="6913" max="6913" width="47.7109375" customWidth="1"/>
    <col min="6914" max="6914" width="31" customWidth="1"/>
    <col min="6915" max="6915" width="17.140625" customWidth="1"/>
    <col min="7169" max="7169" width="47.7109375" customWidth="1"/>
    <col min="7170" max="7170" width="31" customWidth="1"/>
    <col min="7171" max="7171" width="17.140625" customWidth="1"/>
    <col min="7425" max="7425" width="47.7109375" customWidth="1"/>
    <col min="7426" max="7426" width="31" customWidth="1"/>
    <col min="7427" max="7427" width="17.140625" customWidth="1"/>
    <col min="7681" max="7681" width="47.7109375" customWidth="1"/>
    <col min="7682" max="7682" width="31" customWidth="1"/>
    <col min="7683" max="7683" width="17.140625" customWidth="1"/>
    <col min="7937" max="7937" width="47.7109375" customWidth="1"/>
    <col min="7938" max="7938" width="31" customWidth="1"/>
    <col min="7939" max="7939" width="17.140625" customWidth="1"/>
    <col min="8193" max="8193" width="47.7109375" customWidth="1"/>
    <col min="8194" max="8194" width="31" customWidth="1"/>
    <col min="8195" max="8195" width="17.140625" customWidth="1"/>
    <col min="8449" max="8449" width="47.7109375" customWidth="1"/>
    <col min="8450" max="8450" width="31" customWidth="1"/>
    <col min="8451" max="8451" width="17.140625" customWidth="1"/>
    <col min="8705" max="8705" width="47.7109375" customWidth="1"/>
    <col min="8706" max="8706" width="31" customWidth="1"/>
    <col min="8707" max="8707" width="17.140625" customWidth="1"/>
    <col min="8961" max="8961" width="47.7109375" customWidth="1"/>
    <col min="8962" max="8962" width="31" customWidth="1"/>
    <col min="8963" max="8963" width="17.140625" customWidth="1"/>
    <col min="9217" max="9217" width="47.7109375" customWidth="1"/>
    <col min="9218" max="9218" width="31" customWidth="1"/>
    <col min="9219" max="9219" width="17.140625" customWidth="1"/>
    <col min="9473" max="9473" width="47.7109375" customWidth="1"/>
    <col min="9474" max="9474" width="31" customWidth="1"/>
    <col min="9475" max="9475" width="17.140625" customWidth="1"/>
    <col min="9729" max="9729" width="47.7109375" customWidth="1"/>
    <col min="9730" max="9730" width="31" customWidth="1"/>
    <col min="9731" max="9731" width="17.140625" customWidth="1"/>
    <col min="9985" max="9985" width="47.7109375" customWidth="1"/>
    <col min="9986" max="9986" width="31" customWidth="1"/>
    <col min="9987" max="9987" width="17.140625" customWidth="1"/>
    <col min="10241" max="10241" width="47.7109375" customWidth="1"/>
    <col min="10242" max="10242" width="31" customWidth="1"/>
    <col min="10243" max="10243" width="17.140625" customWidth="1"/>
    <col min="10497" max="10497" width="47.7109375" customWidth="1"/>
    <col min="10498" max="10498" width="31" customWidth="1"/>
    <col min="10499" max="10499" width="17.140625" customWidth="1"/>
    <col min="10753" max="10753" width="47.7109375" customWidth="1"/>
    <col min="10754" max="10754" width="31" customWidth="1"/>
    <col min="10755" max="10755" width="17.140625" customWidth="1"/>
    <col min="11009" max="11009" width="47.7109375" customWidth="1"/>
    <col min="11010" max="11010" width="31" customWidth="1"/>
    <col min="11011" max="11011" width="17.140625" customWidth="1"/>
    <col min="11265" max="11265" width="47.7109375" customWidth="1"/>
    <col min="11266" max="11266" width="31" customWidth="1"/>
    <col min="11267" max="11267" width="17.140625" customWidth="1"/>
    <col min="11521" max="11521" width="47.7109375" customWidth="1"/>
    <col min="11522" max="11522" width="31" customWidth="1"/>
    <col min="11523" max="11523" width="17.140625" customWidth="1"/>
    <col min="11777" max="11777" width="47.7109375" customWidth="1"/>
    <col min="11778" max="11778" width="31" customWidth="1"/>
    <col min="11779" max="11779" width="17.140625" customWidth="1"/>
    <col min="12033" max="12033" width="47.7109375" customWidth="1"/>
    <col min="12034" max="12034" width="31" customWidth="1"/>
    <col min="12035" max="12035" width="17.140625" customWidth="1"/>
    <col min="12289" max="12289" width="47.7109375" customWidth="1"/>
    <col min="12290" max="12290" width="31" customWidth="1"/>
    <col min="12291" max="12291" width="17.140625" customWidth="1"/>
    <col min="12545" max="12545" width="47.7109375" customWidth="1"/>
    <col min="12546" max="12546" width="31" customWidth="1"/>
    <col min="12547" max="12547" width="17.140625" customWidth="1"/>
    <col min="12801" max="12801" width="47.7109375" customWidth="1"/>
    <col min="12802" max="12802" width="31" customWidth="1"/>
    <col min="12803" max="12803" width="17.140625" customWidth="1"/>
    <col min="13057" max="13057" width="47.7109375" customWidth="1"/>
    <col min="13058" max="13058" width="31" customWidth="1"/>
    <col min="13059" max="13059" width="17.140625" customWidth="1"/>
    <col min="13313" max="13313" width="47.7109375" customWidth="1"/>
    <col min="13314" max="13314" width="31" customWidth="1"/>
    <col min="13315" max="13315" width="17.140625" customWidth="1"/>
    <col min="13569" max="13569" width="47.7109375" customWidth="1"/>
    <col min="13570" max="13570" width="31" customWidth="1"/>
    <col min="13571" max="13571" width="17.140625" customWidth="1"/>
    <col min="13825" max="13825" width="47.7109375" customWidth="1"/>
    <col min="13826" max="13826" width="31" customWidth="1"/>
    <col min="13827" max="13827" width="17.140625" customWidth="1"/>
    <col min="14081" max="14081" width="47.7109375" customWidth="1"/>
    <col min="14082" max="14082" width="31" customWidth="1"/>
    <col min="14083" max="14083" width="17.140625" customWidth="1"/>
    <col min="14337" max="14337" width="47.7109375" customWidth="1"/>
    <col min="14338" max="14338" width="31" customWidth="1"/>
    <col min="14339" max="14339" width="17.140625" customWidth="1"/>
    <col min="14593" max="14593" width="47.7109375" customWidth="1"/>
    <col min="14594" max="14594" width="31" customWidth="1"/>
    <col min="14595" max="14595" width="17.140625" customWidth="1"/>
    <col min="14849" max="14849" width="47.7109375" customWidth="1"/>
    <col min="14850" max="14850" width="31" customWidth="1"/>
    <col min="14851" max="14851" width="17.140625" customWidth="1"/>
    <col min="15105" max="15105" width="47.7109375" customWidth="1"/>
    <col min="15106" max="15106" width="31" customWidth="1"/>
    <col min="15107" max="15107" width="17.140625" customWidth="1"/>
    <col min="15361" max="15361" width="47.7109375" customWidth="1"/>
    <col min="15362" max="15362" width="31" customWidth="1"/>
    <col min="15363" max="15363" width="17.140625" customWidth="1"/>
    <col min="15617" max="15617" width="47.7109375" customWidth="1"/>
    <col min="15618" max="15618" width="31" customWidth="1"/>
    <col min="15619" max="15619" width="17.140625" customWidth="1"/>
    <col min="15873" max="15873" width="47.7109375" customWidth="1"/>
    <col min="15874" max="15874" width="31" customWidth="1"/>
    <col min="15875" max="15875" width="17.140625" customWidth="1"/>
    <col min="16129" max="16129" width="47.7109375" customWidth="1"/>
    <col min="16130" max="16130" width="31" customWidth="1"/>
    <col min="16131" max="16131" width="17.140625" customWidth="1"/>
  </cols>
  <sheetData>
    <row r="1" spans="1:3" x14ac:dyDescent="0.2">
      <c r="A1" s="172"/>
      <c r="B1" s="173"/>
      <c r="C1" s="174"/>
    </row>
    <row r="2" spans="1:3" x14ac:dyDescent="0.2">
      <c r="A2" s="175"/>
      <c r="C2" s="15"/>
    </row>
    <row r="3" spans="1:3" ht="15.75" x14ac:dyDescent="0.25">
      <c r="A3" s="176" t="s">
        <v>43</v>
      </c>
      <c r="C3" s="15"/>
    </row>
    <row r="4" spans="1:3" x14ac:dyDescent="0.2">
      <c r="A4" s="175"/>
      <c r="C4" s="15"/>
    </row>
    <row r="5" spans="1:3" x14ac:dyDescent="0.2">
      <c r="A5" s="180" t="s">
        <v>56</v>
      </c>
      <c r="C5" s="15"/>
    </row>
    <row r="6" spans="1:3" x14ac:dyDescent="0.2">
      <c r="A6" s="184">
        <f>+Summary!$C$6</f>
        <v>0</v>
      </c>
      <c r="B6" s="185">
        <f>+Summary!$C$7</f>
        <v>0</v>
      </c>
      <c r="C6" s="15"/>
    </row>
    <row r="7" spans="1:3" x14ac:dyDescent="0.2">
      <c r="A7" s="180" t="s">
        <v>55</v>
      </c>
      <c r="B7" s="182">
        <f>+Summary!$C$8</f>
        <v>45107</v>
      </c>
      <c r="C7" s="15"/>
    </row>
    <row r="8" spans="1:3" x14ac:dyDescent="0.2">
      <c r="A8" s="175" t="str">
        <f>'[1]NF&amp;NFMH'!W8 &amp;" AND TO THE BEST OF MY KNOWLEDGE AND BELIEF, THEY ARE TRUE, CORRECT, COMPLETE,"</f>
        <v xml:space="preserve"> AND TO THE BEST OF MY KNOWLEDGE AND BELIEF, THEY ARE TRUE, CORRECT, COMPLETE,</v>
      </c>
      <c r="C8" s="15"/>
    </row>
    <row r="9" spans="1:3" x14ac:dyDescent="0.2">
      <c r="A9" s="175" t="s">
        <v>44</v>
      </c>
      <c r="C9" s="15"/>
    </row>
    <row r="10" spans="1:3" x14ac:dyDescent="0.2">
      <c r="A10" s="175" t="s">
        <v>45</v>
      </c>
      <c r="C10" s="15"/>
    </row>
    <row r="11" spans="1:3" x14ac:dyDescent="0.2">
      <c r="A11" s="175" t="s">
        <v>46</v>
      </c>
      <c r="C11" s="15"/>
    </row>
    <row r="12" spans="1:3" x14ac:dyDescent="0.2">
      <c r="A12" s="175" t="s">
        <v>47</v>
      </c>
      <c r="C12" s="15"/>
    </row>
    <row r="13" spans="1:3" x14ac:dyDescent="0.2">
      <c r="A13" s="177" t="s">
        <v>48</v>
      </c>
      <c r="B13" s="178"/>
      <c r="C13" s="2"/>
    </row>
    <row r="14" spans="1:3" x14ac:dyDescent="0.2">
      <c r="A14" s="16" t="s">
        <v>49</v>
      </c>
      <c r="B14" t="s">
        <v>50</v>
      </c>
      <c r="C14" s="16" t="s">
        <v>51</v>
      </c>
    </row>
    <row r="15" spans="1:3" ht="18" customHeight="1" x14ac:dyDescent="0.2">
      <c r="A15" s="186"/>
      <c r="B15" s="187"/>
      <c r="C15" s="188"/>
    </row>
    <row r="16" spans="1:3" x14ac:dyDescent="0.2">
      <c r="A16" s="175" t="s">
        <v>52</v>
      </c>
      <c r="C16" s="15"/>
    </row>
    <row r="17" spans="1:3" ht="18" customHeight="1" x14ac:dyDescent="0.2">
      <c r="A17" s="240"/>
      <c r="B17" s="241"/>
      <c r="C17" s="242"/>
    </row>
    <row r="18" spans="1:3" x14ac:dyDescent="0.2">
      <c r="A18" s="175" t="s">
        <v>53</v>
      </c>
      <c r="B18" s="15"/>
      <c r="C18" s="15" t="s">
        <v>54</v>
      </c>
    </row>
    <row r="19" spans="1:3" ht="18" customHeight="1" x14ac:dyDescent="0.2">
      <c r="A19" s="240"/>
      <c r="B19" s="242"/>
      <c r="C19" s="189"/>
    </row>
  </sheetData>
  <sheetProtection algorithmName="SHA-512" hashValue="Shxn9euZHYrFeRIA1OMh5cFaN/2mrX9GenhaRnrMf3KQLLqPYVeFawmUsQTEu45p0hB9BmSnMT0JtXHPNZZLbw==" saltValue="dHzzmhc1HljEYkFTFdXz5w==" spinCount="100000" sheet="1" objects="1" scenarios="1"/>
  <mergeCells count="2">
    <mergeCell ref="A17:C17"/>
    <mergeCell ref="A19:B19"/>
  </mergeCells>
  <printOptions horizontalCentered="1" gridLinesSet="0"/>
  <pageMargins left="0.25" right="0.25" top="1" bottom="1" header="0.5" footer="0.5"/>
  <pageSetup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Summary</vt:lpstr>
      <vt:lpstr>July-Dec</vt:lpstr>
      <vt:lpstr>Jan-June</vt:lpstr>
      <vt:lpstr>Signature pg</vt:lpstr>
      <vt:lpstr>'Jan-June'!Print_Area</vt:lpstr>
      <vt:lpstr>'July-Dec'!Print_Area</vt:lpstr>
      <vt:lpstr>Summary!Print_Area</vt:lpstr>
      <vt:lpstr>'Jan-June'!Print_Titles</vt:lpstr>
      <vt:lpstr>'July-Dec'!Print_Titles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PCUuser</dc:creator>
  <cp:lastModifiedBy>Steven Hime [KDADS]</cp:lastModifiedBy>
  <cp:lastPrinted>2016-09-29T18:07:51Z</cp:lastPrinted>
  <dcterms:created xsi:type="dcterms:W3CDTF">2000-01-19T15:59:42Z</dcterms:created>
  <dcterms:modified xsi:type="dcterms:W3CDTF">2023-07-13T19:07:40Z</dcterms:modified>
</cp:coreProperties>
</file>