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20" windowHeight="9345" activeTab="0"/>
  </bookViews>
  <sheets>
    <sheet name="cover pg entry" sheetId="1" r:id="rId1"/>
    <sheet name="cover page" sheetId="2" r:id="rId2"/>
    <sheet name="Sch. A" sheetId="3" r:id="rId3"/>
    <sheet name="Exp. Rec. and Sch. B" sheetId="4" r:id="rId4"/>
    <sheet name="Sch. C" sheetId="5" r:id="rId5"/>
    <sheet name="Sch. D" sheetId="6" r:id="rId6"/>
    <sheet name="Sch. E" sheetId="7" r:id="rId7"/>
    <sheet name="Sch. F" sheetId="8" r:id="rId8"/>
    <sheet name="Sch. G" sheetId="9" r:id="rId9"/>
    <sheet name="Sch. H" sheetId="10" r:id="rId10"/>
    <sheet name="Sch. I" sheetId="11" r:id="rId11"/>
    <sheet name="Sch. J" sheetId="12" r:id="rId12"/>
    <sheet name="MACROS" sheetId="13" r:id="rId13"/>
    <sheet name="Additional notes" sheetId="14" r:id="rId14"/>
  </sheets>
  <definedNames>
    <definedName name="_xlnm.Print_Area" localSheetId="5">'Sch. D'!$A$1:$L$29</definedName>
  </definedNames>
  <calcPr fullCalcOnLoad="1"/>
</workbook>
</file>

<file path=xl/sharedStrings.xml><?xml version="1.0" encoding="utf-8"?>
<sst xmlns="http://schemas.openxmlformats.org/spreadsheetml/2006/main" count="676" uniqueCount="445">
  <si>
    <t>Question #</t>
  </si>
  <si>
    <t xml:space="preserve"> </t>
  </si>
  <si>
    <t>Employer's Federal ID Number</t>
  </si>
  <si>
    <t>Facility Name</t>
  </si>
  <si>
    <t>14a</t>
  </si>
  <si>
    <t>Facility Address (street)</t>
  </si>
  <si>
    <t>14b</t>
  </si>
  <si>
    <t>City</t>
  </si>
  <si>
    <t>15a</t>
  </si>
  <si>
    <t>State</t>
  </si>
  <si>
    <t>15b</t>
  </si>
  <si>
    <t>Zip Code</t>
  </si>
  <si>
    <t>Administrator's Name</t>
  </si>
  <si>
    <t>Phone Number</t>
  </si>
  <si>
    <t>Report Period</t>
  </si>
  <si>
    <t>TO</t>
  </si>
  <si>
    <t>Fiscal Year End</t>
  </si>
  <si>
    <t>For questions 21 - 32 please answer Y for yes for all that are applicable and leave blank if not applicable:</t>
  </si>
  <si>
    <t>Existing Facility (historical)</t>
  </si>
  <si>
    <t>New Provider (projected)</t>
  </si>
  <si>
    <t>New Facility (projected)</t>
  </si>
  <si>
    <t>Sole Proprietorship</t>
  </si>
  <si>
    <t>Partnership</t>
  </si>
  <si>
    <t>Corporation - Profit</t>
  </si>
  <si>
    <t>Corporation - Non Profit</t>
  </si>
  <si>
    <t>City Owned</t>
  </si>
  <si>
    <t>County Owned</t>
  </si>
  <si>
    <t>Other (specify)</t>
  </si>
  <si>
    <t>Total Bed Days</t>
  </si>
  <si>
    <t>48a</t>
  </si>
  <si>
    <t>Total Medicaid Days</t>
  </si>
  <si>
    <t>Other Beds - Beginning of Period</t>
  </si>
  <si>
    <t>Other Beds - Increase (Decr)</t>
  </si>
  <si>
    <t>Other Beds - Date of Change</t>
  </si>
  <si>
    <t>State of Kansas</t>
  </si>
  <si>
    <t>AGENCY USE ONLY</t>
  </si>
  <si>
    <t>(1,2)</t>
  </si>
  <si>
    <t>(3,4)</t>
  </si>
  <si>
    <t>(5,6)</t>
  </si>
  <si>
    <t>INSTRUCTIONS AND REGULATIONS ARE AN INTEGRAL PART OF THIS REPORT.  YOU MUST READ THEM BEFORE COMPLETING.</t>
  </si>
  <si>
    <t xml:space="preserve">  11.  EMPLOYERS' FEDERAL ID NUMBER</t>
  </si>
  <si>
    <t xml:space="preserve">  13.  FACILITY NAME</t>
  </si>
  <si>
    <t>14. &amp; 15. FACILITY ADDRESS (STREET, CITY, STATE, ZIP)</t>
  </si>
  <si>
    <t>16.  ADMINISTRATOR'S NAME</t>
  </si>
  <si>
    <t>17.  PHONE NUMBER</t>
  </si>
  <si>
    <t>18.  REPORT PERIOD</t>
  </si>
  <si>
    <t>19.  FISCAL YEAR END</t>
  </si>
  <si>
    <t xml:space="preserve">  CHECK ONLY ONE</t>
  </si>
  <si>
    <t>21.</t>
  </si>
  <si>
    <t>EXISTING FACILITY (HISTORICAL)</t>
  </si>
  <si>
    <t>22.</t>
  </si>
  <si>
    <t>NEW PROVIDER (PROJECTED)</t>
  </si>
  <si>
    <t>23.</t>
  </si>
  <si>
    <t>NEW FACILITY (PROJECTED)</t>
  </si>
  <si>
    <t>24.</t>
  </si>
  <si>
    <t>HISTORICAL R/Y SAME AS</t>
  </si>
  <si>
    <t>25.</t>
  </si>
  <si>
    <t>26.</t>
  </si>
  <si>
    <t xml:space="preserve"> SOLE PROPRIETORSHIP      27.</t>
  </si>
  <si>
    <t>PARTNERSHIP        28.</t>
  </si>
  <si>
    <t>CORP - PROFIT</t>
  </si>
  <si>
    <t>29.</t>
  </si>
  <si>
    <t>CORP. - NON PROFIT           30.</t>
  </si>
  <si>
    <t>CITY OWNED          31.</t>
  </si>
  <si>
    <t>COUNTY OWNED</t>
  </si>
  <si>
    <t>32.</t>
  </si>
  <si>
    <t>OTHER (SPECIFY)</t>
  </si>
  <si>
    <t>(1) BEG OF PERIOD</t>
  </si>
  <si>
    <t>(2) INCREASE (DECR)</t>
  </si>
  <si>
    <t>(3) DATE OF CHANGE</t>
  </si>
  <si>
    <t xml:space="preserve"> (4) END OF PERIOD</t>
  </si>
  <si>
    <t>(4)</t>
  </si>
  <si>
    <t>48a.  TOTAL MEDICAID DAYS</t>
  </si>
  <si>
    <t>(5)</t>
  </si>
  <si>
    <t>DO NOT CROSS OUT OR RETITLE LINES</t>
  </si>
  <si>
    <t>DO NOT INCLUDE MORE THAN ONE AMOUNT PER LINE.</t>
  </si>
  <si>
    <t>SCHEDULE A</t>
  </si>
  <si>
    <t>(AGENCY USE)</t>
  </si>
  <si>
    <t>ADMINISTRATION</t>
  </si>
  <si>
    <t>PER BOOKS OR FEDERAL TAX RETURN</t>
  </si>
  <si>
    <t>PROVIDER ADJUSTMENTS</t>
  </si>
  <si>
    <t>COST CENTER</t>
  </si>
  <si>
    <t>LN#</t>
  </si>
  <si>
    <t>(1)</t>
  </si>
  <si>
    <t>(2)</t>
  </si>
  <si>
    <t>(3)</t>
  </si>
  <si>
    <t>(6)</t>
  </si>
  <si>
    <t>SALARY - ADMINISTRATOR</t>
  </si>
  <si>
    <t>SALARY - CO ADMINISTRATOR</t>
  </si>
  <si>
    <t>OTHER ADMINISTRATIVE SALARIES</t>
  </si>
  <si>
    <t>EMPLOYEE BENEFITS</t>
  </si>
  <si>
    <t>OFFICE SUPPLIES &amp; PRINTING</t>
  </si>
  <si>
    <t>MANAGEMENT CONSULTANT FEES</t>
  </si>
  <si>
    <t>ALLOCATION OF CENTRAL OFFICE COSTS (SEE INSTRUCTIONS)</t>
  </si>
  <si>
    <t>PHONE &amp; OTHER COMMUNICATION</t>
  </si>
  <si>
    <t>TRAVEL</t>
  </si>
  <si>
    <t>ADVERTISING</t>
  </si>
  <si>
    <t>LICENSES &amp; DUES</t>
  </si>
  <si>
    <t>INSURANCE (EXCEPT LIFE)</t>
  </si>
  <si>
    <t>INTEREST (EXCEPT RE LOANS)</t>
  </si>
  <si>
    <t>OTHER (PLEASE SPECIFY)</t>
  </si>
  <si>
    <t>TOTAL ADMINISTRATION COST CENTER</t>
  </si>
  <si>
    <t>REAL &amp; PERSONAL PROPERTY TAX</t>
  </si>
  <si>
    <t>SALARIES</t>
  </si>
  <si>
    <t>MAINTENANCE &amp; REPAIRS</t>
  </si>
  <si>
    <t>SUPPLIES</t>
  </si>
  <si>
    <t>SMALL EQUIPMENT (SEE INSTRUCTIONS)</t>
  </si>
  <si>
    <t>TOTAL PLANT OPERATING COST CENTER</t>
  </si>
  <si>
    <t>ROOM &amp; BOARD</t>
  </si>
  <si>
    <t xml:space="preserve">     DIETARY:</t>
  </si>
  <si>
    <t>DIETARY CONSULTANT</t>
  </si>
  <si>
    <t>FOOD</t>
  </si>
  <si>
    <t xml:space="preserve">    LAUNDRY &amp; LINEN:</t>
  </si>
  <si>
    <t>LINEN &amp; BEDDING MATERIAL</t>
  </si>
  <si>
    <t xml:space="preserve">    HOUSEKEEPING:</t>
  </si>
  <si>
    <t>TOTAL ROOM &amp; BOARD COST CENTER</t>
  </si>
  <si>
    <t xml:space="preserve">    NURSING:</t>
  </si>
  <si>
    <t>REGISTERED NURSE (RN)</t>
  </si>
  <si>
    <t>PURCHASED SERVICES</t>
  </si>
  <si>
    <t>OCCUPATIONAL THERAPY - CONSULTANT</t>
  </si>
  <si>
    <t>MEDICAL RECORDS - CONSULTANT</t>
  </si>
  <si>
    <t>PHARMACIST - CONSULTANT</t>
  </si>
  <si>
    <t>SPEECH THERAPY - CONSULTANT</t>
  </si>
  <si>
    <t>PHYSICAL THERAPY - CONSULTANT</t>
  </si>
  <si>
    <t>OWNERSHIP</t>
  </si>
  <si>
    <t>INTEREST - REAL ESTATE</t>
  </si>
  <si>
    <t>RENT/LEASE EXPENSE</t>
  </si>
  <si>
    <t>AMORTIZED LEASEHOLD IMPROVEMENT</t>
  </si>
  <si>
    <t>DEPRECIATION EXPENSE</t>
  </si>
  <si>
    <t>TOTAL OWNERSHIP COST CENTER</t>
  </si>
  <si>
    <t>BAD DEBTS</t>
  </si>
  <si>
    <t>PROVISION FOR INCOME TAXES</t>
  </si>
  <si>
    <t>DONATIONS</t>
  </si>
  <si>
    <t>FUND RAISING/PROMO &amp; NON-REIMBURSABLE ADVERTISING</t>
  </si>
  <si>
    <t>LIFE INSURANCE - OWNERS/OFFICERS</t>
  </si>
  <si>
    <t>OXYGEN PURCHASES &amp; SUPPLIES</t>
  </si>
  <si>
    <t>DRUGS - PHARMACEUTICALS</t>
  </si>
  <si>
    <t>VENDING MACHINES</t>
  </si>
  <si>
    <t>BOARD OF DIRECTORS EXPENSE</t>
  </si>
  <si>
    <t>BARBER/BEAUTY SHOP</t>
  </si>
  <si>
    <t>TOTAL NON-REIMBURSABLE</t>
  </si>
  <si>
    <t>TOTAL</t>
  </si>
  <si>
    <t>ATTACH A DETAILED DEPRECIATION SCHEDULE AND THE DETAILED WORKING</t>
  </si>
  <si>
    <t>TRIAL BALANCE USED TO PREPARE THIS COST REPORT</t>
  </si>
  <si>
    <t xml:space="preserve">  </t>
  </si>
  <si>
    <t>SCHEDULE B</t>
  </si>
  <si>
    <t>EXPENSE RECONCILIATION</t>
  </si>
  <si>
    <t>(1) BOOKS</t>
  </si>
  <si>
    <t>(2) FED TAX RETURN</t>
  </si>
  <si>
    <t>(3) COST REPORT</t>
  </si>
  <si>
    <t>TOTAL EXPENSES PER BOOKS</t>
  </si>
  <si>
    <t>TOTAL EXPENSES PER FEDERAL TAX RETURN</t>
  </si>
  <si>
    <t>EXPENSES ON BOOKS OR FEDERAL TAX RETURN NOT ON COST REPORT</t>
  </si>
  <si>
    <t>SPECIFY</t>
  </si>
  <si>
    <t>EXPENSES ON COST REPORT NOT ON BOOKS OR FEDERAL TAX RETURN</t>
  </si>
  <si>
    <t>TOTAL (SHOULD BE EQUAL)</t>
  </si>
  <si>
    <t>STATEMENT OF OWNERS AND RELATED PARTIES</t>
  </si>
  <si>
    <t>DISTRIBUTION</t>
  </si>
  <si>
    <t>NAME, SSN, ADDRESS (CITY &amp; STATE)</t>
  </si>
  <si>
    <t>% OWNERSHIP</t>
  </si>
  <si>
    <t>% TIME DEVOTED</t>
  </si>
  <si>
    <t>TOTAL AMT INCURRED</t>
  </si>
  <si>
    <t>TITLE, FUNCTION OR DESCRIPTION - TRANSACTION</t>
  </si>
  <si>
    <t>AMOUNT</t>
  </si>
  <si>
    <t>LINE#</t>
  </si>
  <si>
    <t>TOTALS (SHOULD BE EQUAL)</t>
  </si>
  <si>
    <t>SCHEDULE D</t>
  </si>
  <si>
    <t>These columns are used to calculate line 311 totals</t>
  </si>
  <si>
    <t>LENDER'S NAME</t>
  </si>
  <si>
    <t>LENDER'S ADDRESS</t>
  </si>
  <si>
    <t>ITEMS FINANCED</t>
  </si>
  <si>
    <t>REPORTED ON LINE</t>
  </si>
  <si>
    <t>ORIGINATION DATE</t>
  </si>
  <si>
    <t>DURATION (months)</t>
  </si>
  <si>
    <t>INTEREST RATE</t>
  </si>
  <si>
    <t>ORIGINAL LOAN AMOUNT</t>
  </si>
  <si>
    <t>UNPAID BALANCE</t>
  </si>
  <si>
    <t>TOTAL ANNUAL PAYMENTS</t>
  </si>
  <si>
    <t>INTEREST EXPENSE</t>
  </si>
  <si>
    <t>Unpaid Balance Line 115</t>
  </si>
  <si>
    <t>Interest Expense Line 115</t>
  </si>
  <si>
    <t>(1a)</t>
  </si>
  <si>
    <t>(1b)</t>
  </si>
  <si>
    <t>310a</t>
  </si>
  <si>
    <t>310b</t>
  </si>
  <si>
    <t>310c</t>
  </si>
  <si>
    <t>310d</t>
  </si>
  <si>
    <t>310e</t>
  </si>
  <si>
    <t>310f</t>
  </si>
  <si>
    <t>310g</t>
  </si>
  <si>
    <t>311 TOTALS:</t>
  </si>
  <si>
    <t>LINE 115</t>
  </si>
  <si>
    <t>AGREEMENTS AND AMORTIZATION SCHEDULES FOR ALL LOANS OF $5,000 OR MORE IF NOT ALREADY SUBMITTED.</t>
  </si>
  <si>
    <t>SCHEDULE E</t>
  </si>
  <si>
    <t>BALANCE SHEET</t>
  </si>
  <si>
    <t>BEGINNING OF PERIOD</t>
  </si>
  <si>
    <t>END OF PERIOD</t>
  </si>
  <si>
    <t>ASSETS</t>
  </si>
  <si>
    <t>CASH</t>
  </si>
  <si>
    <t>ACCOUNTS RECEIVABLE</t>
  </si>
  <si>
    <t>LESS:  ALLOWANCE FOR DOUBTFUL ACCOUNT</t>
  </si>
  <si>
    <t>INVENTORIES &amp; SUPPLIES</t>
  </si>
  <si>
    <t>BUILDING</t>
  </si>
  <si>
    <t>LESS:  ACCUMULATED DEPRECIATION</t>
  </si>
  <si>
    <t>EQUIPMENT</t>
  </si>
  <si>
    <t>LEASEHOLD IMPROVEMENTS</t>
  </si>
  <si>
    <t>LAND</t>
  </si>
  <si>
    <t>OTHER</t>
  </si>
  <si>
    <t>TOTAL ASSETS</t>
  </si>
  <si>
    <t>LIABILITIES &amp; OWNER'S EQUITY</t>
  </si>
  <si>
    <t>ACCOUNTS PAYABLE</t>
  </si>
  <si>
    <t>OTHER CURRENT LIABILITIES</t>
  </si>
  <si>
    <t>MORTGAGE PAYABLE</t>
  </si>
  <si>
    <t>OTHER LONG TERM LIABILITIES</t>
  </si>
  <si>
    <t>OWNER'S EQUITY OR FUND BALANCE (LIST APPROPRIATE ACCOUNTS &amp; AMOUNTS - SEE INSTRUCTIONS)</t>
  </si>
  <si>
    <t>TOTAL LIABILITIES &amp; OWNER'S EQUITY</t>
  </si>
  <si>
    <t>SCHEDULE F       BEGINNING &amp; ENDING RESIDUAL BALANCES RECONCILIATION</t>
  </si>
  <si>
    <t>BALANCE AT BEGINNING OF PERIOD - LINE 377, 378, &amp; 379, COLUMN 2</t>
  </si>
  <si>
    <t>INCREASES:</t>
  </si>
  <si>
    <t>REVENUE PER LINE 449, COLUMN 1</t>
  </si>
  <si>
    <t>INVESTMENT BY OWNER</t>
  </si>
  <si>
    <t>TRANSFERS FROM CENTRAL OFFICE</t>
  </si>
  <si>
    <t>COMMON STOCK SOLD</t>
  </si>
  <si>
    <t>TOTAL INCREASES</t>
  </si>
  <si>
    <t>DECREASES:</t>
  </si>
  <si>
    <t>WITHDRAWAL BY OWNERS NOT IN SCHEDULE A</t>
  </si>
  <si>
    <t>TRANSFERS TO CENTRAL OFFICE</t>
  </si>
  <si>
    <t>DIVIDENDS PAID TO STOCKHOLDERS</t>
  </si>
  <si>
    <t>DEPRECIATION EXPENSE IN EXCESS OF STRAIGHT LINE</t>
  </si>
  <si>
    <t>TOTAL DECREASES</t>
  </si>
  <si>
    <t>BALANCE AT END OF PERIOD - LINE 377, 378, &amp; 379, COLUMN 4</t>
  </si>
  <si>
    <t>SCHEDULE G                       REVENUE STATEMENT</t>
  </si>
  <si>
    <t>REV PER BOOKS OR FED TAX RETURN</t>
  </si>
  <si>
    <t>ADJUSTMENT TO EXPENSE ACCOUNTS</t>
  </si>
  <si>
    <t>LINE NUMBER OF RELATED EXPENSE</t>
  </si>
  <si>
    <t>ROUTINE DAILY SERVICE:</t>
  </si>
  <si>
    <t>PHARMACY - DRUGS &amp; MEDICATIONS</t>
  </si>
  <si>
    <t>REVENUE FROM MEALS SOLD TO GUESTS &amp; EMPLOYEES</t>
  </si>
  <si>
    <t>BEAUTY/BARBER SHOP</t>
  </si>
  <si>
    <t>PURCHASE DISCOUNTS, RETURNS &amp; ALLOWANCES</t>
  </si>
  <si>
    <t>OTHER SUPPLIES SOLD</t>
  </si>
  <si>
    <t>PROGRAM REIMBURSEMENTS &amp; TAX CREDITS</t>
  </si>
  <si>
    <t>INVESTMENT/INTEREST INCOME</t>
  </si>
  <si>
    <t>VENDING MACHINE REVENUE</t>
  </si>
  <si>
    <t>DAY CARE/TREATMENT INCOME</t>
  </si>
  <si>
    <t>TOTALS</t>
  </si>
  <si>
    <t>DO ANY OF THE OWNERS, RELATED PARTIES OR EMPLOYEES HAVE INTEREST, DIRECTLY OR INDIRECTLY, IN</t>
  </si>
  <si>
    <t>AS A PASSIVE INVESTMENT IN UNRELATED PUBLICLY HELD CORPORATION?</t>
  </si>
  <si>
    <t xml:space="preserve"> YES</t>
  </si>
  <si>
    <t xml:space="preserve"> NO</t>
  </si>
  <si>
    <t>IF YOUR ANSWER IS NO, DO NOT COMPLETE THE REST OF THIS SCHEDULE, BUT GO TO SCHEDULE I.  IF YOUR</t>
  </si>
  <si>
    <t>ANSWER IS YES, LIST BELOW ALL ADULT CARE HOME FACILITIES LOCATED IN KANSAS IN WHICH AN INTEREST</t>
  </si>
  <si>
    <t>EXISTS OR THAT ARE UNDER COMMON CONTROL OR OWNERSHIP.  ATTACH SCHEDULE IF NECESSARY.</t>
  </si>
  <si>
    <t>(3) DESCRIBE RELATIONSHIP:</t>
  </si>
  <si>
    <t>(1) RELATED PROVIDER'S NAME</t>
  </si>
  <si>
    <t>(2) MEDICAID PROVIDER #</t>
  </si>
  <si>
    <t>OWNERSHIP/MANAGEMENT/DIRECTORS</t>
  </si>
  <si>
    <t>SCHEDULE I     FIXED ASSET, DEPRECIATION &amp; AMORTIZATION QUESTIONNAIRE</t>
  </si>
  <si>
    <t>DOES THE PROVIDER LEASE OR RENT ANY PART OF THE PHYSICAL</t>
  </si>
  <si>
    <t>FACILITY FROM ANY OTHER ENTITY?.........................................................</t>
  </si>
  <si>
    <t xml:space="preserve"> IF YES, DO ANY OWNERS OF THE PHYSICAL FACILITY HAVE AN INTEREST,</t>
  </si>
  <si>
    <t xml:space="preserve"> DIRECTLY OR INDIRECTLY, IN THE PROVIDER?.........................................</t>
  </si>
  <si>
    <t>IF YES, PROVIDE THE OWNERSHIP INFORMATION REQUESTED BELOW.  IF NO, GO TO QUESTION 493.</t>
  </si>
  <si>
    <t>DESCRIBE NATURE OF RELATIONSHIP WITH</t>
  </si>
  <si>
    <t>NAME OF OWNERS OF PHYSICAL FACILITY</t>
  </si>
  <si>
    <t>% OF OWNERSHIP</t>
  </si>
  <si>
    <t>PROVIDER.  IF NONE, WRITE "NONE"</t>
  </si>
  <si>
    <t>HAVE COPIES OF ALL LEASE AGREEMENTS (INCLUDING AMENDMENTS) BEEN</t>
  </si>
  <si>
    <t>SUBMITTED WITH A PREVIOUS COST REPORT? ...............................................</t>
  </si>
  <si>
    <t>IF NO, SUBMIT COPIES OF DOCUMENTS NOT PREVIOUSLY SUBMITTED</t>
  </si>
  <si>
    <t>DOES THE LEASE CONTAIN AN OPTION TO PURCHASE THE LEASED PROPERTY?</t>
  </si>
  <si>
    <t>IS THE PHYSICAL FACILITY OWNED BY THE PROVIDER? ...................................</t>
  </si>
  <si>
    <t>IF OWNED, WAS THE PURCHASE AN ARMS LENGTH TRANSACTION?................</t>
  </si>
  <si>
    <t>(ATTACH A STATEMENT OUTLINING DETAILS OF THE PURCHASE)</t>
  </si>
  <si>
    <t>WAS THE STRAIGHT LINE DEPRECIATION METHOD USED?................................</t>
  </si>
  <si>
    <t>IF NO, HAVE YOU RECALCULATED THE DEPRECIATION USING THE STRAIGHT</t>
  </si>
  <si>
    <t>LINE METHOD AND MADE THE APPROPRIATE ADJUSTMENTS TO THE</t>
  </si>
  <si>
    <t>DEPRECIATION EXPENSE REPORTED ON THE EXPENSE STATEMENT? ............</t>
  </si>
  <si>
    <t xml:space="preserve"> DID YOU ATTACH A DETAILED DEPRECIATION SCHEDULE &amp; WORKING TRIAL</t>
  </si>
  <si>
    <t xml:space="preserve"> BALANCE TO THIS COST REPORT?....................................................................</t>
  </si>
  <si>
    <t xml:space="preserve"> IF NO, SUBMIT COPIES OF DOCUMENT NOW</t>
  </si>
  <si>
    <t>SCHEDULE J</t>
  </si>
  <si>
    <t>TITLE/POSITION</t>
  </si>
  <si>
    <t>DATE</t>
  </si>
  <si>
    <t>PREPARER'S ADDRESS (STREET, CITY, STATE, ZIP)</t>
  </si>
  <si>
    <t>PHONE #</t>
  </si>
  <si>
    <t>SIGNATURE</t>
  </si>
  <si>
    <t>This button will print all pages of the cost report.</t>
  </si>
  <si>
    <t>This worksheet can be used for additional notes that may be helpful to the auditors.</t>
  </si>
  <si>
    <t>Did you complete Schedule J?</t>
  </si>
  <si>
    <t>If provider is a corporation, is it a publicly held corporation?</t>
  </si>
  <si>
    <t xml:space="preserve">12.  PROVIDER NAME </t>
  </si>
  <si>
    <t xml:space="preserve">Provider Name </t>
  </si>
  <si>
    <t>HISTORICAL F/Y OVERLAPS PROJECTION PERIOD</t>
  </si>
  <si>
    <t>PROJECTED PERIOD</t>
  </si>
  <si>
    <t>FACILITY BEDS</t>
  </si>
  <si>
    <t>44.  OTHER</t>
  </si>
  <si>
    <t>45.  TOTAL LICENSED BEDS</t>
  </si>
  <si>
    <t>46.  TOTAL BED DAYS AVAILABLE</t>
  </si>
  <si>
    <t>48.  TOTAL CLIENTS DAYS (ALL CLIENTS FROM AU-3902 DISKETTE)</t>
  </si>
  <si>
    <t xml:space="preserve">        OCCUPANCY PERCENTAGE (AGENCY USE)</t>
  </si>
  <si>
    <t>YES</t>
  </si>
  <si>
    <t>NO</t>
  </si>
  <si>
    <t>50.  AGENCY USE ONLY</t>
  </si>
  <si>
    <t>51.  IF PROVIDER IS A CORPORATION, IS IT A PUBLICLY HELD CORPORATION?</t>
  </si>
  <si>
    <t xml:space="preserve">       IF YES, ATTACH A COPY OF YOUR ANNUAL REPORT TO STOCKHOLDERS</t>
  </si>
  <si>
    <t xml:space="preserve">      AND A FORM 10-K</t>
  </si>
  <si>
    <r>
      <t>DECLARATION BY OWNER AND PREPARER:</t>
    </r>
    <r>
      <rPr>
        <sz val="10"/>
        <rFont val="Arial Narrow"/>
        <family val="2"/>
      </rPr>
      <t xml:space="preserve">  I DECLARE THAT I HAVE EXAMINED THIS COST REPORT, INCLUDING ACCOMPANYING SCHEDULES</t>
    </r>
  </si>
  <si>
    <t>AND STATEMENTS, AND TO THE BEST OF MY KNOWLEDGE AND BELIEF, IT IS TRUE, CORRECT, COMPLETE, AND IN AGREEMENT WITH RELATED</t>
  </si>
  <si>
    <t>BOOKS AND FEDERAL INCOME TAX RETURN EXCEPT AS EXPLAINED IN THE RECONCILIATION AND THAT ALL MATERIAL TRANSACTIONS WITH</t>
  </si>
  <si>
    <t>FALSIFICATION OF ANY INFORMATION SET FORTH IN THIS COST REPORT MAY BE PROSECUTED UNDER APPLICABLE FEDERAL AND/OR STATE LAW.</t>
  </si>
  <si>
    <t>DECLARATION OF PREPARER OTHER THAN OWNER IS BASED ON ALL INFORMATION OF WHICH THE PREPARER HAS ANY KNOWLEDGE.</t>
  </si>
  <si>
    <t>Page 1 of 15</t>
  </si>
  <si>
    <t>PREPARER'S</t>
  </si>
  <si>
    <t>CLIENT RELATED EXPENSES</t>
  </si>
  <si>
    <t>ADJ CLIENT RELATED EXPENSES</t>
  </si>
  <si>
    <t>OWNER/RELATED PARTY COMPENSATION - SCHEDULE B</t>
  </si>
  <si>
    <t>LEGAL, ACCOUNTING &amp; DATA PROCESSING</t>
  </si>
  <si>
    <t>Page 2 of 15</t>
  </si>
  <si>
    <t>Historical R/Y Same as Projected Period</t>
  </si>
  <si>
    <t>Historical F/Y Overlaps Projection Period</t>
  </si>
  <si>
    <t>EXPENSE STATEMENT</t>
  </si>
  <si>
    <t>PLANT OPERATING COST CENTER</t>
  </si>
  <si>
    <t>OWNER/REL PARTY COMP - SCHEDULE B</t>
  </si>
  <si>
    <t>UTILITIES EXCEPT PHONE</t>
  </si>
  <si>
    <t>Page 3 of 15</t>
  </si>
  <si>
    <t>Page 4 of 15</t>
  </si>
  <si>
    <t>HABILITATION</t>
  </si>
  <si>
    <t>LICENSED PRACTICAL NURSE (LPN)/LMHT</t>
  </si>
  <si>
    <t>OTHER HABIL. PERSONNEL</t>
  </si>
  <si>
    <t>HABILITATION CONSULTANTS</t>
  </si>
  <si>
    <t>HABILITATION SUPPLIES</t>
  </si>
  <si>
    <t xml:space="preserve">    OTHER CLIENT SERVICES:</t>
  </si>
  <si>
    <t>CLT ACT/SOCIAL WORKER SALARY</t>
  </si>
  <si>
    <t>CLIENT ACT SUPPLIES</t>
  </si>
  <si>
    <t>THERAPY/OTHER SALARIES (SPECIFY)</t>
  </si>
  <si>
    <t>EMPLOYEE TRAINING</t>
  </si>
  <si>
    <t>EMPLOYEE (SPECIFY)</t>
  </si>
  <si>
    <t>CLIENT TRANSPORT</t>
  </si>
  <si>
    <t>TOTAL HABILITATION CENTER</t>
  </si>
  <si>
    <t>TOTAL ALLOWABLE COSTS</t>
  </si>
  <si>
    <t>Page 5 of 15</t>
  </si>
  <si>
    <t>RELATED EXPENSE ITEMS</t>
  </si>
  <si>
    <t xml:space="preserve">NON-REIMBURSABLE &amp; NON-CLIENT </t>
  </si>
  <si>
    <t>NONWORKING OWNERS/OFFICERS</t>
  </si>
  <si>
    <t>CLIENT PURCHASES</t>
  </si>
  <si>
    <t>WORK ACTIVITY PRODUCTION COSTS</t>
  </si>
  <si>
    <t>Page 6 of 15</t>
  </si>
  <si>
    <t>TOTAL EXPENSES PER COST REPORT (LINE 210, COLUMN 1)</t>
  </si>
  <si>
    <t>LIST ALL OWNERS OF PROVIDERS WITH 5% OWNERSHIP INTEREST &amp; ALL RELATED PARTIES.  IF ANY OWNERS ARE OTHER THAN</t>
  </si>
  <si>
    <t>INDIVIDUALS, READ AND FOLLOW INSTRUCTIONS CAREFULLY CONCERNING REQUIREMENTS FOR COMPLEX CAPITAL STRUCTURES.</t>
  </si>
  <si>
    <t>ALSO SUMMARIZE THE AMOUNT AND NATURE OF TRANSACTIONS WITH ALL OWNERS &amp; RELATED PARTIES.  FOR DEFINITIONS</t>
  </si>
  <si>
    <t>SEE KAR 30-10-200 AND 30-10-209.</t>
  </si>
  <si>
    <t>CALCULATIONS MUST EQUAL THE OWNER/RELATED PARTY LINES OF 107, 128, 143, 165, 172, &amp; 193.</t>
  </si>
  <si>
    <t>STATEMENT RELATED TO INTEREST ON ALL BONDS, LOANS, NOTES, AND MORTGAGES PAYABLE</t>
  </si>
  <si>
    <t>Interest Expense Line 122</t>
  </si>
  <si>
    <t>Unpaid Balance Line 122</t>
  </si>
  <si>
    <t>LINE 122</t>
  </si>
  <si>
    <t>TOTAL OF COLUMN 6 MUST AGREE WITH THE SUM OF LINES 115 &amp; 122.  ENTRIES IN COLUMN 4 MUST AGREE WITH THE BALANCE SHEET.  ATTACH A COPY OF LOAN</t>
  </si>
  <si>
    <t>BALANCE SHEET SHALL REFLECT THE ASSET, LIABILITY AND RESIDUAL ACCOUNTS OF THIS FACILITY ONLY</t>
  </si>
  <si>
    <t>ALL LOANS TO OFFICERS, OWNERS, AND RELATED PARTIES*</t>
  </si>
  <si>
    <t>ALL ASSETS NOT RELATED - CLIENT CARE*</t>
  </si>
  <si>
    <t>ASSETS HELD FOR INVESTMENT*</t>
  </si>
  <si>
    <t>LESS:  ACCUMULATED AMORTIZATION</t>
  </si>
  <si>
    <t>ALL LOANS FROM OFFICERS, OWNERS AND RELATED PARTIES*</t>
  </si>
  <si>
    <t>EXPENSES PER SCHEDULE A, LINE 210, COLUMN 1</t>
  </si>
  <si>
    <t>PRIVATE PAY CLIENTS</t>
  </si>
  <si>
    <t>MEDICAID CLIENTS &amp; PATIENT LIABILITY</t>
  </si>
  <si>
    <t>NOT APPLICABLE</t>
  </si>
  <si>
    <t>VETERAN ADMINISTRATION CLIENTS</t>
  </si>
  <si>
    <t>HEAVY CARE INCOME</t>
  </si>
  <si>
    <t>IF THE OWNERS ARE OTHER THAN INDIVIDUALS, READ AND FOLLOW THE INSTRUCTIONS CAREFULLY CONCERNING</t>
  </si>
  <si>
    <t>REQUIREMENTS FOR COMPLEX CAPITAL STRUCTURES.</t>
  </si>
  <si>
    <t>PRIVATE PAY RATES</t>
  </si>
  <si>
    <t>PROVIDE EACH PRIVATE PAY RATE CHANGE DURING THE FISCAL YEAR REPORTED.  PROVIDE ATTACHMENT IF MORE SPACE IS</t>
  </si>
  <si>
    <t>NEEDED.  BEGIN WITH CURRENT RATES.</t>
  </si>
  <si>
    <t>EFFECTIVE DATE:</t>
  </si>
  <si>
    <t>(MOST CURRENT RATES)</t>
  </si>
  <si>
    <t>TYPE OF CARE</t>
  </si>
  <si>
    <t>NF</t>
  </si>
  <si>
    <t>NF-MH</t>
  </si>
  <si>
    <t>PRIVATE ROOM</t>
  </si>
  <si>
    <t>SEMI-PRIVATE RM</t>
  </si>
  <si>
    <t>WARD</t>
  </si>
  <si>
    <t>SCHEDULE C</t>
  </si>
  <si>
    <t>SALARIES &amp; WAGES</t>
  </si>
  <si>
    <t>POSITION/TITLE</t>
  </si>
  <si>
    <t>TOTAL HOURS</t>
  </si>
  <si>
    <t>(16)</t>
  </si>
  <si>
    <t>(17)</t>
  </si>
  <si>
    <t>TOTAL SALARIES &amp; WAGES</t>
  </si>
  <si>
    <t>ADMINISTRATOR</t>
  </si>
  <si>
    <t>CO-ADMINISTRATOR</t>
  </si>
  <si>
    <t>MAINTENANCE</t>
  </si>
  <si>
    <t>DIETARY</t>
  </si>
  <si>
    <t>LAUNDRY</t>
  </si>
  <si>
    <t>HOUSEKEEPING</t>
  </si>
  <si>
    <t>REGISTERED NURSE</t>
  </si>
  <si>
    <t>LICENSED PRACTICAL NURSE</t>
  </si>
  <si>
    <t>LICENSED MENTAL HEALTH TECH</t>
  </si>
  <si>
    <t>HABILITATION AIDES</t>
  </si>
  <si>
    <t>MEDICATION AIDES</t>
  </si>
  <si>
    <t>THERAPY (SPECIFY)</t>
  </si>
  <si>
    <t>CLIENT ACTIVITIES</t>
  </si>
  <si>
    <t>SOCIAL WORKER</t>
  </si>
  <si>
    <t>REPORT ONLY EMPLOYEE SALARIES - THE OWNER/RELATED PARTY SALARIES ARE REPORTED ON SCHEDULE B.  THE TOTALS ON</t>
  </si>
  <si>
    <t>SCHEDULES C &amp; B SHOULD EQUAL THE SALARIES REPORTED ON SCHEDULE A.</t>
  </si>
  <si>
    <t>OWNERS OR OTHER RELATED PARTIES HAVE BEEN SUMMARIZED ON APPROPRIATE SCHEDULES.  I UNDERSTAND THAT MISREPRESENTATION OR</t>
  </si>
  <si>
    <t>*IF AMOUNTS EXCEED $10,000 ATTACH SCHEDULE SHOWING DETAILS.</t>
  </si>
  <si>
    <t>NURSING SUPPLIES SOLD TO PRIVATE PAY CLIENTS</t>
  </si>
  <si>
    <t>1.  HAVE YOU AND THE PREPARER SIGNED THE COST REPORT?</t>
  </si>
  <si>
    <t>2.  HAVE YOU COMPLETED ALL THE SCHEDULES?</t>
  </si>
  <si>
    <t>3.  HAVE YOU ATTACHED ALL REQUIRED SCHEDULES AND OTHER DOCUMENTS IN ACCORDANCE WITH THIS REPORT</t>
  </si>
  <si>
    <t xml:space="preserve">     AND ITS INSTRUCTIONS?</t>
  </si>
  <si>
    <t xml:space="preserve">    (CENSUS SHEETS)?</t>
  </si>
  <si>
    <t>5.  FAILURE TO COMPLETE AND SUBMIT THIS COST REPORT COULD RESULT IN A DELAY IN THE MEDICAID RATE PER</t>
  </si>
  <si>
    <t>THERAPY (SPECIFY) PHYSICAL</t>
  </si>
  <si>
    <t>OTHER CLIENTS (SPECIFY)  HUD REVENUES</t>
  </si>
  <si>
    <t>SEND TO:  KANSAS DEPT FOR AGING AND DISABILITY SERVICES</t>
  </si>
  <si>
    <t>503 S. KANSAS AVE</t>
  </si>
  <si>
    <t>TOPEKA, KANSAS 66603-3404</t>
  </si>
  <si>
    <t>EMAIL TO: KDADS.COSTREPORTS@KS.GOV</t>
  </si>
  <si>
    <t>DD Beds - Beginning of Period</t>
  </si>
  <si>
    <t>KMAP Provider ID Number (need 14 digits)</t>
  </si>
  <si>
    <t>DD Beds - Increase (Decr)</t>
  </si>
  <si>
    <t>DD Beds - Date of Change</t>
  </si>
  <si>
    <t>43.  DD</t>
  </si>
  <si>
    <t>KMAP PROVIDER ID NUMBER</t>
  </si>
  <si>
    <t>ICF-IID</t>
  </si>
  <si>
    <t>ANY OTHER ICF-IID FACILITY LOCATED IN KANSAS (EXCEPT MINOR STOCK OWNERSHIP</t>
  </si>
  <si>
    <t>SCHEDULE H      STATEMENT OF RELATED ICF/IID HOME INFORMATION</t>
  </si>
  <si>
    <t xml:space="preserve">    ICF-IID PLANT &amp; EQUIPMENT:</t>
  </si>
  <si>
    <t>ICF-IID FINANCIAL AND STATISTICAL REPORT</t>
  </si>
  <si>
    <t>QIDP</t>
  </si>
  <si>
    <t>STATE ADJUSTMENTS</t>
  </si>
  <si>
    <t>4.  HAVE YOU SUBMITTED ONE (1) COPY OF THE COMPLETED COST REPORT AND ONE (1) COPY OF THE AU-3902</t>
  </si>
  <si>
    <t xml:space="preserve">     KAR 30-10-213.</t>
  </si>
  <si>
    <t>49.  DID YOU COMPLETE SCHEDULE J?</t>
  </si>
  <si>
    <t>OWNER'S SIGNATURE</t>
  </si>
  <si>
    <t>OTHER (EX: DSP)</t>
  </si>
  <si>
    <t>Total Clients Days (All Clients from AU-3902 Form)</t>
  </si>
  <si>
    <t>Department for Aging and Disability Services</t>
  </si>
  <si>
    <t>KMAP PROVIDER ID</t>
  </si>
  <si>
    <t>OTHER (SPECIFY)          GRANTS and DONATIONS</t>
  </si>
  <si>
    <t>Rev. 7/23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</si>
</sst>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"/>
    <numFmt numFmtId="165" formatCode="[$-409]dddd\,\ mmmm\ d\,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0" xfId="0" applyFont="1" applyBorder="1" applyAlignment="1" quotePrefix="1">
      <alignment horizontal="right"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2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Continuous" vertical="center"/>
    </xf>
    <xf numFmtId="0" fontId="0" fillId="0" borderId="11" xfId="0" applyBorder="1" applyAlignment="1" applyProtection="1">
      <alignment/>
      <protection locked="0"/>
    </xf>
    <xf numFmtId="0" fontId="8" fillId="0" borderId="10" xfId="0" applyFont="1" applyBorder="1" applyAlignment="1">
      <alignment horizontal="center"/>
    </xf>
    <xf numFmtId="6" fontId="0" fillId="0" borderId="11" xfId="0" applyNumberFormat="1" applyFont="1" applyBorder="1" applyAlignment="1" applyProtection="1">
      <alignment/>
      <protection locked="0"/>
    </xf>
    <xf numFmtId="6" fontId="0" fillId="0" borderId="20" xfId="0" applyNumberFormat="1" applyFont="1" applyBorder="1" applyAlignment="1" applyProtection="1">
      <alignment/>
      <protection locked="0"/>
    </xf>
    <xf numFmtId="6" fontId="0" fillId="0" borderId="20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6" fontId="0" fillId="0" borderId="20" xfId="0" applyNumberFormat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/>
      <protection locked="0"/>
    </xf>
    <xf numFmtId="5" fontId="0" fillId="0" borderId="11" xfId="0" applyNumberFormat="1" applyBorder="1" applyAlignment="1" applyProtection="1">
      <alignment/>
      <protection locked="0"/>
    </xf>
    <xf numFmtId="6" fontId="0" fillId="0" borderId="1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vertical="center" wrapText="1"/>
      <protection/>
    </xf>
    <xf numFmtId="0" fontId="11" fillId="33" borderId="2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wrapText="1"/>
      <protection locked="0"/>
    </xf>
    <xf numFmtId="14" fontId="5" fillId="0" borderId="1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5" fontId="0" fillId="0" borderId="20" xfId="0" applyNumberFormat="1" applyFont="1" applyBorder="1" applyAlignment="1" applyProtection="1">
      <alignment/>
      <protection locked="0"/>
    </xf>
    <xf numFmtId="5" fontId="0" fillId="0" borderId="20" xfId="0" applyNumberFormat="1" applyBorder="1" applyAlignment="1" applyProtection="1">
      <alignment/>
      <protection locked="0"/>
    </xf>
    <xf numFmtId="5" fontId="0" fillId="0" borderId="20" xfId="0" applyNumberForma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>
      <alignment vertical="center"/>
    </xf>
    <xf numFmtId="0" fontId="5" fillId="0" borderId="11" xfId="0" applyFont="1" applyBorder="1" applyAlignment="1" applyProtection="1" quotePrefix="1">
      <alignment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64" fontId="8" fillId="0" borderId="11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 quotePrefix="1">
      <alignment/>
    </xf>
    <xf numFmtId="0" fontId="8" fillId="0" borderId="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4" fillId="0" borderId="19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7" fontId="8" fillId="0" borderId="0" xfId="0" applyNumberFormat="1" applyFont="1" applyAlignment="1" quotePrefix="1">
      <alignment horizontal="right"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14" fontId="5" fillId="0" borderId="15" xfId="0" applyNumberFormat="1" applyFont="1" applyBorder="1" applyAlignment="1" applyProtection="1">
      <alignment/>
      <protection locked="0"/>
    </xf>
    <xf numFmtId="14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 vertical="center"/>
    </xf>
    <xf numFmtId="0" fontId="1" fillId="0" borderId="2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5" fillId="0" borderId="1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 applyProtection="1" quotePrefix="1">
      <alignment horizontal="center"/>
      <protection/>
    </xf>
    <xf numFmtId="0" fontId="0" fillId="0" borderId="15" xfId="0" applyFont="1" applyBorder="1" applyAlignment="1" applyProtection="1">
      <alignment vertical="center" wrapText="1"/>
      <protection/>
    </xf>
    <xf numFmtId="6" fontId="0" fillId="0" borderId="15" xfId="0" applyNumberFormat="1" applyFont="1" applyBorder="1" applyAlignment="1" applyProtection="1">
      <alignment/>
      <protection/>
    </xf>
    <xf numFmtId="6" fontId="0" fillId="0" borderId="15" xfId="44" applyNumberFormat="1" applyFont="1" applyBorder="1" applyAlignment="1" applyProtection="1">
      <alignment/>
      <protection/>
    </xf>
    <xf numFmtId="6" fontId="0" fillId="0" borderId="2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6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Continuous" vertical="center" wrapText="1"/>
      <protection/>
    </xf>
    <xf numFmtId="0" fontId="0" fillId="0" borderId="0" xfId="0" applyFont="1" applyBorder="1" applyAlignment="1" applyProtection="1">
      <alignment horizontal="centerContinuous"/>
      <protection/>
    </xf>
    <xf numFmtId="6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6" fontId="0" fillId="0" borderId="0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 applyProtection="1">
      <alignment vertical="center" wrapText="1"/>
      <protection/>
    </xf>
    <xf numFmtId="6" fontId="0" fillId="0" borderId="11" xfId="0" applyNumberFormat="1" applyFont="1" applyBorder="1" applyAlignment="1" applyProtection="1">
      <alignment/>
      <protection/>
    </xf>
    <xf numFmtId="6" fontId="0" fillId="0" borderId="21" xfId="44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vertical="center" wrapText="1"/>
      <protection/>
    </xf>
    <xf numFmtId="0" fontId="0" fillId="34" borderId="20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6" fontId="0" fillId="0" borderId="0" xfId="44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6" fontId="0" fillId="0" borderId="0" xfId="0" applyNumberFormat="1" applyFont="1" applyFill="1" applyBorder="1" applyAlignment="1" applyProtection="1">
      <alignment horizontal="centerContinuous"/>
      <protection/>
    </xf>
    <xf numFmtId="6" fontId="0" fillId="0" borderId="0" xfId="44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top"/>
      <protection/>
    </xf>
    <xf numFmtId="0" fontId="0" fillId="0" borderId="10" xfId="0" applyFont="1" applyBorder="1" applyAlignment="1" applyProtection="1">
      <alignment horizontal="centerContinuous" vertical="top"/>
      <protection/>
    </xf>
    <xf numFmtId="0" fontId="0" fillId="0" borderId="11" xfId="0" applyFont="1" applyBorder="1" applyAlignment="1" applyProtection="1">
      <alignment horizontal="centerContinuous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5" fontId="0" fillId="0" borderId="20" xfId="0" applyNumberFormat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5" fontId="0" fillId="0" borderId="20" xfId="0" applyNumberForma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6" fontId="0" fillId="0" borderId="20" xfId="0" applyNumberFormat="1" applyBorder="1" applyAlignment="1" applyProtection="1">
      <alignment/>
      <protection/>
    </xf>
    <xf numFmtId="6" fontId="0" fillId="0" borderId="20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fill" wrapText="1"/>
      <protection/>
    </xf>
    <xf numFmtId="0" fontId="0" fillId="0" borderId="0" xfId="0" applyAlignment="1" applyProtection="1">
      <alignment horizontal="fill" wrapText="1"/>
      <protection/>
    </xf>
    <xf numFmtId="49" fontId="15" fillId="0" borderId="17" xfId="0" applyNumberFormat="1" applyFont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 quotePrefix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5" fontId="0" fillId="0" borderId="21" xfId="0" applyNumberFormat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1" xfId="0" applyNumberFormat="1" applyBorder="1" applyAlignment="1" applyProtection="1">
      <alignment/>
      <protection locked="0"/>
    </xf>
    <xf numFmtId="5" fontId="0" fillId="0" borderId="21" xfId="0" applyNumberForma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1" xfId="0" applyBorder="1" applyAlignment="1" applyProtection="1" quotePrefix="1">
      <alignment horizontal="center"/>
      <protection/>
    </xf>
    <xf numFmtId="5" fontId="0" fillId="0" borderId="11" xfId="0" applyNumberFormat="1" applyBorder="1" applyAlignment="1" applyProtection="1">
      <alignment/>
      <protection/>
    </xf>
    <xf numFmtId="5" fontId="0" fillId="0" borderId="18" xfId="0" applyNumberFormat="1" applyBorder="1" applyAlignment="1" applyProtection="1">
      <alignment/>
      <protection/>
    </xf>
    <xf numFmtId="5" fontId="0" fillId="0" borderId="14" xfId="0" applyNumberForma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16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 quotePrefix="1">
      <alignment horizontal="center"/>
      <protection/>
    </xf>
    <xf numFmtId="0" fontId="0" fillId="0" borderId="20" xfId="0" applyBorder="1" applyAlignment="1" applyProtection="1" quotePrefix="1">
      <alignment horizontal="center"/>
      <protection/>
    </xf>
    <xf numFmtId="0" fontId="0" fillId="0" borderId="20" xfId="0" applyBorder="1" applyAlignment="1" applyProtection="1">
      <alignment wrapText="1"/>
      <protection/>
    </xf>
    <xf numFmtId="6" fontId="0" fillId="34" borderId="20" xfId="0" applyNumberFormat="1" applyFill="1" applyBorder="1" applyAlignment="1" applyProtection="1">
      <alignment/>
      <protection/>
    </xf>
    <xf numFmtId="6" fontId="0" fillId="0" borderId="10" xfId="0" applyNumberFormat="1" applyBorder="1" applyAlignment="1" applyProtection="1">
      <alignment/>
      <protection/>
    </xf>
    <xf numFmtId="6" fontId="0" fillId="0" borderId="11" xfId="0" applyNumberForma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16" fillId="0" borderId="1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9" xfId="0" applyBorder="1" applyAlignment="1" applyProtection="1" quotePrefix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 wrapText="1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1" fillId="0" borderId="13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14" fontId="0" fillId="0" borderId="17" xfId="0" applyNumberFormat="1" applyBorder="1" applyAlignment="1" applyProtection="1">
      <alignment/>
      <protection/>
    </xf>
    <xf numFmtId="0" fontId="0" fillId="0" borderId="17" xfId="0" applyBorder="1" applyAlignment="1" applyProtection="1" quotePrefix="1">
      <alignment horizontal="center"/>
      <protection/>
    </xf>
    <xf numFmtId="14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6" fontId="0" fillId="0" borderId="10" xfId="0" applyNumberFormat="1" applyFont="1" applyBorder="1" applyAlignment="1" applyProtection="1">
      <alignment wrapText="1"/>
      <protection locked="0"/>
    </xf>
    <xf numFmtId="6" fontId="0" fillId="0" borderId="11" xfId="0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9" fillId="0" borderId="17" xfId="0" applyFont="1" applyBorder="1" applyAlignment="1">
      <alignment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wrapText="1"/>
      <protection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6" fontId="0" fillId="0" borderId="15" xfId="44" applyNumberFormat="1" applyFont="1" applyBorder="1" applyAlignment="1" applyProtection="1">
      <alignment/>
      <protection locked="0"/>
    </xf>
    <xf numFmtId="6" fontId="0" fillId="0" borderId="20" xfId="44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right"/>
      <protection/>
    </xf>
    <xf numFmtId="5" fontId="0" fillId="0" borderId="11" xfId="0" applyNumberFormat="1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14" fontId="8" fillId="0" borderId="17" xfId="0" applyNumberFormat="1" applyFont="1" applyBorder="1" applyAlignment="1" applyProtection="1">
      <alignment horizontal="center" wrapText="1"/>
      <protection locked="0"/>
    </xf>
    <xf numFmtId="14" fontId="8" fillId="0" borderId="14" xfId="0" applyNumberFormat="1" applyFont="1" applyBorder="1" applyAlignment="1" applyProtection="1">
      <alignment horizontal="center" wrapText="1"/>
      <protection locked="0"/>
    </xf>
    <xf numFmtId="14" fontId="8" fillId="0" borderId="15" xfId="0" applyNumberFormat="1" applyFont="1" applyBorder="1" applyAlignment="1" applyProtection="1">
      <alignment horizontal="center" wrapText="1"/>
      <protection locked="0"/>
    </xf>
    <xf numFmtId="14" fontId="8" fillId="0" borderId="11" xfId="0" applyNumberFormat="1" applyFont="1" applyBorder="1" applyAlignment="1" applyProtection="1">
      <alignment horizontal="center" wrapText="1"/>
      <protection locked="0"/>
    </xf>
    <xf numFmtId="14" fontId="8" fillId="0" borderId="18" xfId="0" applyNumberFormat="1" applyFont="1" applyBorder="1" applyAlignment="1" applyProtection="1">
      <alignment horizontal="center" wrapText="1"/>
      <protection locked="0"/>
    </xf>
    <xf numFmtId="14" fontId="8" fillId="0" borderId="20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19" xfId="0" applyBorder="1" applyAlignment="1" applyProtection="1" quotePrefix="1">
      <alignment horizontal="center"/>
      <protection/>
    </xf>
    <xf numFmtId="0" fontId="0" fillId="0" borderId="22" xfId="0" applyBorder="1" applyAlignment="1" applyProtection="1" quotePrefix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1" fillId="0" borderId="23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116" customWidth="1"/>
    <col min="2" max="2" width="47.7109375" style="116" customWidth="1"/>
    <col min="3" max="3" width="21.7109375" style="131" customWidth="1"/>
    <col min="4" max="4" width="5.421875" style="131" customWidth="1"/>
    <col min="5" max="5" width="21.7109375" style="131" customWidth="1"/>
    <col min="6" max="16384" width="9.140625" style="116" customWidth="1"/>
  </cols>
  <sheetData>
    <row r="1" spans="1:5" ht="12.75">
      <c r="A1" s="112" t="s">
        <v>0</v>
      </c>
      <c r="B1" s="113"/>
      <c r="C1" s="114"/>
      <c r="D1" s="115"/>
      <c r="E1" s="115" t="s">
        <v>1</v>
      </c>
    </row>
    <row r="2" spans="1:5" ht="12.75">
      <c r="A2" s="117">
        <v>10</v>
      </c>
      <c r="B2" s="118" t="s">
        <v>423</v>
      </c>
      <c r="C2" s="79"/>
      <c r="D2" s="119"/>
      <c r="E2" s="119"/>
    </row>
    <row r="3" spans="1:5" ht="12.75">
      <c r="A3" s="117">
        <v>11</v>
      </c>
      <c r="B3" s="118" t="s">
        <v>2</v>
      </c>
      <c r="C3" s="71"/>
      <c r="D3" s="119"/>
      <c r="E3" s="119"/>
    </row>
    <row r="4" spans="1:5" ht="12.75">
      <c r="A4" s="117">
        <v>12</v>
      </c>
      <c r="B4" s="121" t="s">
        <v>292</v>
      </c>
      <c r="C4" s="72"/>
      <c r="D4" s="119"/>
      <c r="E4" s="119"/>
    </row>
    <row r="5" spans="1:5" ht="12.75" customHeight="1">
      <c r="A5" s="117">
        <v>13</v>
      </c>
      <c r="B5" s="118" t="s">
        <v>3</v>
      </c>
      <c r="C5" s="72"/>
      <c r="D5" s="119"/>
      <c r="E5" s="119"/>
    </row>
    <row r="6" spans="1:5" ht="12.75">
      <c r="A6" s="117" t="s">
        <v>4</v>
      </c>
      <c r="B6" s="118" t="s">
        <v>5</v>
      </c>
      <c r="C6" s="71"/>
      <c r="D6" s="119"/>
      <c r="E6" s="119"/>
    </row>
    <row r="7" spans="1:5" ht="12.75">
      <c r="A7" s="117" t="s">
        <v>6</v>
      </c>
      <c r="B7" s="118" t="s">
        <v>7</v>
      </c>
      <c r="C7" s="71"/>
      <c r="D7" s="119"/>
      <c r="E7" s="119"/>
    </row>
    <row r="8" spans="1:5" ht="12.75">
      <c r="A8" s="117" t="s">
        <v>8</v>
      </c>
      <c r="B8" s="118" t="s">
        <v>9</v>
      </c>
      <c r="C8" s="71"/>
      <c r="D8" s="119"/>
      <c r="E8" s="119"/>
    </row>
    <row r="9" spans="1:5" ht="12.75">
      <c r="A9" s="117" t="s">
        <v>10</v>
      </c>
      <c r="B9" s="118" t="s">
        <v>11</v>
      </c>
      <c r="C9" s="71"/>
      <c r="D9" s="119"/>
      <c r="E9" s="119"/>
    </row>
    <row r="10" spans="1:5" ht="12.75">
      <c r="A10" s="117">
        <v>16</v>
      </c>
      <c r="B10" s="118" t="s">
        <v>12</v>
      </c>
      <c r="C10" s="71"/>
      <c r="D10" s="119"/>
      <c r="E10" s="119"/>
    </row>
    <row r="11" spans="1:5" ht="12.75">
      <c r="A11" s="117">
        <v>17</v>
      </c>
      <c r="B11" s="118" t="s">
        <v>13</v>
      </c>
      <c r="C11" s="71"/>
      <c r="D11" s="119"/>
      <c r="E11" s="119"/>
    </row>
    <row r="12" spans="1:5" ht="12.75">
      <c r="A12" s="117">
        <v>18</v>
      </c>
      <c r="B12" s="118" t="s">
        <v>14</v>
      </c>
      <c r="C12" s="73"/>
      <c r="D12" s="122" t="s">
        <v>15</v>
      </c>
      <c r="E12" s="73"/>
    </row>
    <row r="13" spans="1:5" ht="12.75">
      <c r="A13" s="117">
        <v>19</v>
      </c>
      <c r="B13" s="118" t="s">
        <v>16</v>
      </c>
      <c r="C13" s="73"/>
      <c r="D13" s="119"/>
      <c r="E13" s="119"/>
    </row>
    <row r="14" spans="1:5" ht="17.25" customHeight="1">
      <c r="A14" s="123" t="s">
        <v>17</v>
      </c>
      <c r="B14" s="124"/>
      <c r="C14" s="125"/>
      <c r="D14" s="125"/>
      <c r="E14" s="120"/>
    </row>
    <row r="15" spans="1:5" ht="12.75">
      <c r="A15" s="126">
        <v>21</v>
      </c>
      <c r="B15" s="127" t="s">
        <v>18</v>
      </c>
      <c r="C15" s="74"/>
      <c r="D15" s="128"/>
      <c r="E15" s="129"/>
    </row>
    <row r="16" spans="1:5" ht="12.75">
      <c r="A16" s="126">
        <v>22</v>
      </c>
      <c r="B16" s="127" t="s">
        <v>19</v>
      </c>
      <c r="C16" s="74"/>
      <c r="D16" s="128"/>
      <c r="E16" s="129"/>
    </row>
    <row r="17" spans="1:5" ht="12.75">
      <c r="A17" s="126">
        <v>23</v>
      </c>
      <c r="B17" s="127" t="s">
        <v>20</v>
      </c>
      <c r="C17" s="74"/>
      <c r="D17" s="128"/>
      <c r="E17" s="129"/>
    </row>
    <row r="18" spans="1:5" ht="12.75">
      <c r="A18" s="126">
        <v>24</v>
      </c>
      <c r="B18" s="127" t="s">
        <v>319</v>
      </c>
      <c r="C18" s="74"/>
      <c r="D18" s="128"/>
      <c r="E18" s="129"/>
    </row>
    <row r="19" spans="1:5" ht="12.75">
      <c r="A19" s="126">
        <v>25</v>
      </c>
      <c r="B19" s="127" t="s">
        <v>320</v>
      </c>
      <c r="C19" s="74"/>
      <c r="D19" s="128"/>
      <c r="E19" s="129"/>
    </row>
    <row r="20" spans="1:5" ht="12.75">
      <c r="A20" s="126">
        <v>26</v>
      </c>
      <c r="B20" s="127" t="s">
        <v>21</v>
      </c>
      <c r="C20" s="74"/>
      <c r="D20" s="128"/>
      <c r="E20" s="129"/>
    </row>
    <row r="21" spans="1:5" ht="12.75">
      <c r="A21" s="126">
        <v>27</v>
      </c>
      <c r="B21" s="127" t="s">
        <v>22</v>
      </c>
      <c r="C21" s="74"/>
      <c r="D21" s="128"/>
      <c r="E21" s="129"/>
    </row>
    <row r="22" spans="1:5" ht="12.75">
      <c r="A22" s="126">
        <v>28</v>
      </c>
      <c r="B22" s="127" t="s">
        <v>23</v>
      </c>
      <c r="C22" s="74"/>
      <c r="D22" s="128"/>
      <c r="E22" s="129"/>
    </row>
    <row r="23" spans="1:5" ht="12.75">
      <c r="A23" s="126">
        <v>29</v>
      </c>
      <c r="B23" s="127" t="s">
        <v>24</v>
      </c>
      <c r="C23" s="74"/>
      <c r="D23" s="128"/>
      <c r="E23" s="129"/>
    </row>
    <row r="24" spans="1:5" ht="12.75">
      <c r="A24" s="126">
        <v>30</v>
      </c>
      <c r="B24" s="127" t="s">
        <v>25</v>
      </c>
      <c r="C24" s="74"/>
      <c r="D24" s="128"/>
      <c r="E24" s="129"/>
    </row>
    <row r="25" spans="1:5" ht="12.75">
      <c r="A25" s="126">
        <v>31</v>
      </c>
      <c r="B25" s="127" t="s">
        <v>26</v>
      </c>
      <c r="C25" s="74"/>
      <c r="D25" s="128"/>
      <c r="E25" s="129"/>
    </row>
    <row r="26" spans="1:5" ht="12.75">
      <c r="A26" s="126">
        <v>32</v>
      </c>
      <c r="B26" s="66" t="s">
        <v>27</v>
      </c>
      <c r="C26" s="74"/>
      <c r="D26" s="128"/>
      <c r="E26" s="129"/>
    </row>
    <row r="27" spans="1:5" ht="12.75">
      <c r="A27" s="126">
        <v>43</v>
      </c>
      <c r="B27" s="127" t="s">
        <v>422</v>
      </c>
      <c r="C27" s="74"/>
      <c r="D27" s="128"/>
      <c r="E27" s="129"/>
    </row>
    <row r="28" spans="1:5" ht="12.75">
      <c r="A28" s="126">
        <v>43</v>
      </c>
      <c r="B28" s="127" t="s">
        <v>424</v>
      </c>
      <c r="C28" s="74"/>
      <c r="D28" s="128"/>
      <c r="E28" s="129"/>
    </row>
    <row r="29" spans="1:5" ht="12.75">
      <c r="A29" s="126">
        <v>43</v>
      </c>
      <c r="B29" s="127" t="s">
        <v>425</v>
      </c>
      <c r="C29" s="109"/>
      <c r="D29" s="128"/>
      <c r="E29" s="129"/>
    </row>
    <row r="30" spans="1:5" ht="12.75">
      <c r="A30" s="126">
        <v>44</v>
      </c>
      <c r="B30" s="127" t="s">
        <v>31</v>
      </c>
      <c r="C30" s="74"/>
      <c r="D30" s="128"/>
      <c r="E30" s="129"/>
    </row>
    <row r="31" spans="1:5" ht="12.75">
      <c r="A31" s="126">
        <v>44</v>
      </c>
      <c r="B31" s="127" t="s">
        <v>32</v>
      </c>
      <c r="C31" s="74"/>
      <c r="D31" s="128"/>
      <c r="E31" s="129"/>
    </row>
    <row r="32" spans="1:5" ht="12.75">
      <c r="A32" s="126">
        <v>44</v>
      </c>
      <c r="B32" s="127" t="s">
        <v>33</v>
      </c>
      <c r="C32" s="109"/>
      <c r="D32" s="128"/>
      <c r="E32" s="129"/>
    </row>
    <row r="33" spans="1:5" ht="12.75">
      <c r="A33" s="126">
        <v>46</v>
      </c>
      <c r="B33" s="127" t="s">
        <v>28</v>
      </c>
      <c r="C33" s="74"/>
      <c r="D33" s="128"/>
      <c r="E33" s="129"/>
    </row>
    <row r="34" spans="1:5" ht="12.75">
      <c r="A34" s="126">
        <v>48</v>
      </c>
      <c r="B34" s="330" t="s">
        <v>440</v>
      </c>
      <c r="C34" s="74"/>
      <c r="D34" s="128"/>
      <c r="E34" s="129"/>
    </row>
    <row r="35" spans="1:5" ht="12.75">
      <c r="A35" s="126" t="s">
        <v>29</v>
      </c>
      <c r="B35" s="127" t="s">
        <v>30</v>
      </c>
      <c r="C35" s="74"/>
      <c r="D35" s="128"/>
      <c r="E35" s="129"/>
    </row>
    <row r="36" spans="1:5" ht="12.75">
      <c r="A36" s="126">
        <v>49</v>
      </c>
      <c r="B36" s="316" t="s">
        <v>289</v>
      </c>
      <c r="C36" s="74"/>
      <c r="D36" s="128"/>
      <c r="E36" s="129"/>
    </row>
    <row r="37" spans="1:5" ht="25.5">
      <c r="A37" s="126">
        <v>51</v>
      </c>
      <c r="B37" s="130" t="s">
        <v>290</v>
      </c>
      <c r="C37" s="74"/>
      <c r="D37" s="128"/>
      <c r="E37" s="129"/>
    </row>
  </sheetData>
  <sheetProtection/>
  <printOptions/>
  <pageMargins left="0.25" right="0.25" top="1" bottom="1" header="0.5" footer="0.5"/>
  <pageSetup fitToHeight="1" fitToWidth="1" horizontalDpi="300" verticalDpi="300" orientation="portrait" scale="97" r:id="rId1"/>
  <headerFooter alignWithMargins="0">
    <oddHeader>&amp;LEXCEL VERSION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116" customWidth="1"/>
    <col min="2" max="2" width="30.28125" style="116" customWidth="1"/>
    <col min="3" max="3" width="26.57421875" style="116" customWidth="1"/>
    <col min="4" max="4" width="22.00390625" style="116" customWidth="1"/>
    <col min="5" max="5" width="3.7109375" style="116" customWidth="1"/>
    <col min="6" max="6" width="5.7109375" style="116" customWidth="1"/>
    <col min="7" max="7" width="3.7109375" style="116" customWidth="1"/>
    <col min="8" max="8" width="11.00390625" style="116" customWidth="1"/>
    <col min="9" max="16384" width="9.140625" style="116" customWidth="1"/>
  </cols>
  <sheetData>
    <row r="1" spans="1:8" ht="12.75">
      <c r="A1" s="205"/>
      <c r="B1" s="206"/>
      <c r="C1" s="206"/>
      <c r="D1" s="206"/>
      <c r="E1" s="355" t="s">
        <v>442</v>
      </c>
      <c r="F1" s="369"/>
      <c r="G1" s="369"/>
      <c r="H1" s="356"/>
    </row>
    <row r="2" spans="1:8" ht="12.75">
      <c r="A2" s="208"/>
      <c r="E2" s="353">
        <f>'cover page'!A12</f>
        <v>0</v>
      </c>
      <c r="F2" s="368"/>
      <c r="G2" s="368"/>
      <c r="H2" s="362"/>
    </row>
    <row r="3" spans="1:8" ht="13.5" customHeight="1">
      <c r="A3" s="195" t="s">
        <v>430</v>
      </c>
      <c r="B3" s="124"/>
      <c r="C3" s="124"/>
      <c r="D3" s="124"/>
      <c r="E3" s="124"/>
      <c r="F3" s="124"/>
      <c r="G3" s="124"/>
      <c r="H3" s="118"/>
    </row>
    <row r="4" spans="1:8" ht="12.75">
      <c r="A4" s="228">
        <v>461</v>
      </c>
      <c r="B4" s="116" t="s">
        <v>246</v>
      </c>
      <c r="H4" s="262"/>
    </row>
    <row r="5" spans="1:8" ht="12.75">
      <c r="A5" s="228"/>
      <c r="B5" s="116" t="s">
        <v>429</v>
      </c>
      <c r="H5" s="262"/>
    </row>
    <row r="6" spans="1:8" ht="12.75">
      <c r="A6" s="228"/>
      <c r="B6" s="116" t="s">
        <v>247</v>
      </c>
      <c r="E6" s="62"/>
      <c r="F6" s="116" t="s">
        <v>248</v>
      </c>
      <c r="G6" s="62"/>
      <c r="H6" s="262" t="s">
        <v>249</v>
      </c>
    </row>
    <row r="7" spans="1:8" ht="12.75">
      <c r="A7" s="228"/>
      <c r="H7" s="262"/>
    </row>
    <row r="8" spans="1:8" ht="12.75">
      <c r="A8" s="225"/>
      <c r="B8" s="206" t="s">
        <v>250</v>
      </c>
      <c r="C8" s="206"/>
      <c r="D8" s="206"/>
      <c r="E8" s="206"/>
      <c r="F8" s="206"/>
      <c r="G8" s="206"/>
      <c r="H8" s="226"/>
    </row>
    <row r="9" spans="1:8" ht="12.75">
      <c r="A9" s="228"/>
      <c r="B9" s="116" t="s">
        <v>251</v>
      </c>
      <c r="H9" s="262"/>
    </row>
    <row r="10" spans="1:8" ht="12.75">
      <c r="A10" s="228"/>
      <c r="B10" s="116" t="s">
        <v>252</v>
      </c>
      <c r="H10" s="262"/>
    </row>
    <row r="11" spans="1:8" ht="12.75">
      <c r="A11" s="205"/>
      <c r="B11" s="225"/>
      <c r="C11" s="206"/>
      <c r="D11" s="286" t="s">
        <v>253</v>
      </c>
      <c r="E11" s="287"/>
      <c r="F11" s="287"/>
      <c r="G11" s="287"/>
      <c r="H11" s="288"/>
    </row>
    <row r="12" spans="1:8" ht="12.75">
      <c r="A12" s="127"/>
      <c r="B12" s="211" t="s">
        <v>254</v>
      </c>
      <c r="C12" s="211" t="s">
        <v>255</v>
      </c>
      <c r="D12" s="289" t="s">
        <v>256</v>
      </c>
      <c r="E12" s="290"/>
      <c r="F12" s="290"/>
      <c r="G12" s="290"/>
      <c r="H12" s="291"/>
    </row>
    <row r="13" spans="1:8" ht="27.75" customHeight="1">
      <c r="A13" s="245">
        <v>465</v>
      </c>
      <c r="B13" s="319"/>
      <c r="C13" s="319"/>
      <c r="D13" s="365"/>
      <c r="E13" s="366"/>
      <c r="F13" s="366"/>
      <c r="G13" s="366"/>
      <c r="H13" s="367"/>
    </row>
    <row r="14" spans="1:8" ht="27.75" customHeight="1">
      <c r="A14" s="245">
        <v>466</v>
      </c>
      <c r="B14" s="319"/>
      <c r="C14" s="319"/>
      <c r="D14" s="365"/>
      <c r="E14" s="366"/>
      <c r="F14" s="366"/>
      <c r="G14" s="366"/>
      <c r="H14" s="367"/>
    </row>
    <row r="15" spans="1:8" ht="27.75" customHeight="1">
      <c r="A15" s="245">
        <v>467</v>
      </c>
      <c r="B15" s="319"/>
      <c r="C15" s="319"/>
      <c r="D15" s="365"/>
      <c r="E15" s="366"/>
      <c r="F15" s="366"/>
      <c r="G15" s="366"/>
      <c r="H15" s="367"/>
    </row>
    <row r="16" spans="1:8" ht="27.75" customHeight="1">
      <c r="A16" s="245">
        <v>468</v>
      </c>
      <c r="B16" s="319"/>
      <c r="C16" s="319"/>
      <c r="D16" s="365"/>
      <c r="E16" s="366"/>
      <c r="F16" s="366"/>
      <c r="G16" s="366"/>
      <c r="H16" s="367"/>
    </row>
    <row r="17" spans="1:8" ht="27.75" customHeight="1">
      <c r="A17" s="245">
        <v>469</v>
      </c>
      <c r="B17" s="319"/>
      <c r="C17" s="319"/>
      <c r="D17" s="365"/>
      <c r="E17" s="366"/>
      <c r="F17" s="366"/>
      <c r="G17" s="366"/>
      <c r="H17" s="367"/>
    </row>
    <row r="18" spans="1:8" ht="27.75" customHeight="1">
      <c r="A18" s="245">
        <v>470</v>
      </c>
      <c r="B18" s="319"/>
      <c r="C18" s="319"/>
      <c r="D18" s="365"/>
      <c r="E18" s="366"/>
      <c r="F18" s="366"/>
      <c r="G18" s="366"/>
      <c r="H18" s="367"/>
    </row>
    <row r="19" spans="1:8" ht="27.75" customHeight="1">
      <c r="A19" s="245">
        <v>471</v>
      </c>
      <c r="B19" s="319"/>
      <c r="C19" s="319"/>
      <c r="D19" s="365"/>
      <c r="E19" s="366"/>
      <c r="F19" s="366"/>
      <c r="G19" s="366"/>
      <c r="H19" s="367"/>
    </row>
    <row r="20" spans="1:8" ht="27.75" customHeight="1">
      <c r="A20" s="245">
        <v>472</v>
      </c>
      <c r="B20" s="319"/>
      <c r="C20" s="319"/>
      <c r="D20" s="365"/>
      <c r="E20" s="366"/>
      <c r="F20" s="366"/>
      <c r="G20" s="366"/>
      <c r="H20" s="367"/>
    </row>
    <row r="21" spans="1:8" ht="27.75" customHeight="1">
      <c r="A21" s="245">
        <v>473</v>
      </c>
      <c r="B21" s="319"/>
      <c r="C21" s="319"/>
      <c r="D21" s="365"/>
      <c r="E21" s="366"/>
      <c r="F21" s="366"/>
      <c r="G21" s="366"/>
      <c r="H21" s="367"/>
    </row>
    <row r="22" spans="1:8" ht="27.75" customHeight="1">
      <c r="A22" s="245">
        <v>474</v>
      </c>
      <c r="B22" s="319"/>
      <c r="C22" s="319"/>
      <c r="D22" s="365"/>
      <c r="E22" s="366"/>
      <c r="F22" s="366"/>
      <c r="G22" s="366"/>
      <c r="H22" s="367"/>
    </row>
    <row r="23" spans="1:8" ht="27.75" customHeight="1">
      <c r="A23" s="245">
        <v>475</v>
      </c>
      <c r="B23" s="319"/>
      <c r="C23" s="319"/>
      <c r="D23" s="365"/>
      <c r="E23" s="366"/>
      <c r="F23" s="366"/>
      <c r="G23" s="366"/>
      <c r="H23" s="367"/>
    </row>
    <row r="24" spans="1:8" ht="27.75" customHeight="1">
      <c r="A24" s="245">
        <v>476</v>
      </c>
      <c r="B24" s="63"/>
      <c r="C24" s="63"/>
      <c r="D24" s="365"/>
      <c r="E24" s="366"/>
      <c r="F24" s="366"/>
      <c r="G24" s="366"/>
      <c r="H24" s="367"/>
    </row>
    <row r="25" spans="1:8" ht="27.75" customHeight="1">
      <c r="A25" s="245">
        <v>477</v>
      </c>
      <c r="B25" s="63"/>
      <c r="C25" s="63"/>
      <c r="D25" s="365"/>
      <c r="E25" s="366"/>
      <c r="F25" s="366"/>
      <c r="G25" s="366"/>
      <c r="H25" s="367"/>
    </row>
    <row r="26" spans="1:8" ht="27.75" customHeight="1">
      <c r="A26" s="245">
        <v>478</v>
      </c>
      <c r="B26" s="63"/>
      <c r="C26" s="63"/>
      <c r="D26" s="365"/>
      <c r="E26" s="366"/>
      <c r="F26" s="366"/>
      <c r="G26" s="366"/>
      <c r="H26" s="367"/>
    </row>
    <row r="27" spans="1:8" ht="27.75" customHeight="1">
      <c r="A27" s="245">
        <v>479</v>
      </c>
      <c r="B27" s="63"/>
      <c r="C27" s="63"/>
      <c r="D27" s="365"/>
      <c r="E27" s="366"/>
      <c r="F27" s="366"/>
      <c r="G27" s="366"/>
      <c r="H27" s="367"/>
    </row>
    <row r="28" spans="1:8" ht="27.75" customHeight="1">
      <c r="A28" s="245">
        <v>480</v>
      </c>
      <c r="B28" s="63"/>
      <c r="C28" s="63"/>
      <c r="D28" s="365"/>
      <c r="E28" s="366"/>
      <c r="F28" s="366"/>
      <c r="G28" s="366"/>
      <c r="H28" s="367"/>
    </row>
    <row r="29" spans="1:8" ht="27.75" customHeight="1">
      <c r="A29" s="208"/>
      <c r="H29" s="262"/>
    </row>
    <row r="30" spans="1:8" ht="27.75" customHeight="1">
      <c r="A30" s="208"/>
      <c r="H30" s="262"/>
    </row>
    <row r="31" spans="1:8" ht="12.75" customHeight="1">
      <c r="A31" s="208"/>
      <c r="E31" s="292"/>
      <c r="G31" s="292"/>
      <c r="H31" s="262"/>
    </row>
    <row r="32" spans="1:8" ht="15" customHeight="1">
      <c r="A32" s="208"/>
      <c r="H32" s="262"/>
    </row>
    <row r="33" spans="1:8" ht="12.75">
      <c r="A33" s="208"/>
      <c r="H33" s="262"/>
    </row>
    <row r="34" spans="1:8" ht="12.75">
      <c r="A34" s="208" t="s">
        <v>1</v>
      </c>
      <c r="H34" s="262"/>
    </row>
    <row r="35" spans="1:8" ht="12.75">
      <c r="A35" s="208"/>
      <c r="H35" s="262"/>
    </row>
    <row r="36" spans="1:8" ht="12.75">
      <c r="A36" s="127"/>
      <c r="B36" s="124"/>
      <c r="C36" s="124"/>
      <c r="D36" s="124"/>
      <c r="E36" s="124"/>
      <c r="F36" s="124"/>
      <c r="G36" s="124"/>
      <c r="H36" s="118"/>
    </row>
    <row r="38" spans="1:8" ht="12.75">
      <c r="A38" s="293"/>
      <c r="B38" s="293"/>
      <c r="C38" s="293"/>
      <c r="D38" s="293"/>
      <c r="E38" s="293"/>
      <c r="F38" s="293"/>
      <c r="G38" s="293"/>
      <c r="H38" s="293"/>
    </row>
  </sheetData>
  <sheetProtection password="D75D" sheet="1"/>
  <mergeCells count="18">
    <mergeCell ref="E2:H2"/>
    <mergeCell ref="E1:H1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</mergeCells>
  <printOptions horizontalCentered="1"/>
  <pageMargins left="0.25" right="0.25" top="1" bottom="1" header="0.5" footer="0.5"/>
  <pageSetup fitToHeight="1" fitToWidth="1" horizontalDpi="300" verticalDpi="300" orientation="portrait" scale="90" r:id="rId1"/>
  <headerFooter alignWithMargins="0">
    <oddHeader>&amp;LEXCEL VERSION&amp;RMH RS-2004</oddHeader>
    <oddFooter>&amp;CPage 13 of 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00390625" style="116" customWidth="1"/>
    <col min="2" max="2" width="41.28125" style="116" customWidth="1"/>
    <col min="3" max="3" width="19.140625" style="116" customWidth="1"/>
    <col min="4" max="4" width="13.57421875" style="116" customWidth="1"/>
    <col min="5" max="5" width="3.7109375" style="116" customWidth="1"/>
    <col min="6" max="6" width="9.140625" style="116" customWidth="1"/>
    <col min="7" max="7" width="3.7109375" style="116" customWidth="1"/>
    <col min="8" max="8" width="11.140625" style="116" customWidth="1"/>
    <col min="9" max="16384" width="9.140625" style="116" customWidth="1"/>
  </cols>
  <sheetData>
    <row r="1" spans="1:8" ht="12.75">
      <c r="A1" s="205"/>
      <c r="B1" s="206"/>
      <c r="C1" s="206"/>
      <c r="D1" s="206"/>
      <c r="E1" s="355" t="s">
        <v>442</v>
      </c>
      <c r="F1" s="369"/>
      <c r="G1" s="369"/>
      <c r="H1" s="356"/>
    </row>
    <row r="2" spans="1:8" ht="12.75">
      <c r="A2" s="208"/>
      <c r="E2" s="353">
        <f>'cover page'!A12</f>
        <v>0</v>
      </c>
      <c r="F2" s="368"/>
      <c r="G2" s="368"/>
      <c r="H2" s="362"/>
    </row>
    <row r="3" spans="1:8" ht="15.75">
      <c r="A3" s="195" t="s">
        <v>257</v>
      </c>
      <c r="B3" s="124"/>
      <c r="C3" s="124"/>
      <c r="D3" s="124"/>
      <c r="E3" s="124"/>
      <c r="F3" s="124"/>
      <c r="G3" s="124"/>
      <c r="H3" s="118"/>
    </row>
    <row r="4" spans="1:8" ht="12.75">
      <c r="A4" s="234"/>
      <c r="B4" s="116" t="s">
        <v>258</v>
      </c>
      <c r="H4" s="262"/>
    </row>
    <row r="5" spans="1:8" ht="12.75">
      <c r="A5" s="234">
        <v>481</v>
      </c>
      <c r="B5" s="116" t="s">
        <v>259</v>
      </c>
      <c r="E5" s="320"/>
      <c r="F5" s="116" t="s">
        <v>248</v>
      </c>
      <c r="G5" s="62"/>
      <c r="H5" s="262" t="s">
        <v>249</v>
      </c>
    </row>
    <row r="6" spans="1:8" ht="4.5" customHeight="1">
      <c r="A6" s="211"/>
      <c r="B6" s="124"/>
      <c r="C6" s="124"/>
      <c r="D6" s="124"/>
      <c r="E6" s="124"/>
      <c r="F6" s="124"/>
      <c r="G6" s="124"/>
      <c r="H6" s="118"/>
    </row>
    <row r="7" spans="1:8" ht="12.75">
      <c r="A7" s="234">
        <v>482</v>
      </c>
      <c r="B7" s="116" t="s">
        <v>260</v>
      </c>
      <c r="H7" s="262"/>
    </row>
    <row r="8" spans="1:8" ht="12.75">
      <c r="A8" s="234"/>
      <c r="B8" s="116" t="s">
        <v>261</v>
      </c>
      <c r="E8" s="62"/>
      <c r="F8" s="116" t="s">
        <v>248</v>
      </c>
      <c r="G8" s="320"/>
      <c r="H8" s="262" t="s">
        <v>249</v>
      </c>
    </row>
    <row r="9" spans="1:8" ht="8.25" customHeight="1">
      <c r="A9" s="234"/>
      <c r="H9" s="262"/>
    </row>
    <row r="10" spans="1:8" ht="12.75">
      <c r="A10" s="245"/>
      <c r="B10" s="294" t="s">
        <v>262</v>
      </c>
      <c r="C10" s="266"/>
      <c r="D10" s="266"/>
      <c r="E10" s="266"/>
      <c r="F10" s="266"/>
      <c r="G10" s="266"/>
      <c r="H10" s="113"/>
    </row>
    <row r="11" spans="1:8" ht="18.75" customHeight="1">
      <c r="A11" s="228"/>
      <c r="B11" s="262"/>
      <c r="D11" s="295" t="s">
        <v>263</v>
      </c>
      <c r="E11" s="237"/>
      <c r="F11" s="237"/>
      <c r="G11" s="237"/>
      <c r="H11" s="296"/>
    </row>
    <row r="12" spans="1:8" ht="12.75">
      <c r="A12" s="235"/>
      <c r="B12" s="209" t="s">
        <v>264</v>
      </c>
      <c r="C12" s="243" t="s">
        <v>265</v>
      </c>
      <c r="D12" s="297" t="s">
        <v>266</v>
      </c>
      <c r="E12" s="290"/>
      <c r="F12" s="290"/>
      <c r="G12" s="290"/>
      <c r="H12" s="291"/>
    </row>
    <row r="13" spans="1:8" ht="27.75" customHeight="1">
      <c r="A13" s="234">
        <v>485</v>
      </c>
      <c r="B13" s="48"/>
      <c r="C13" s="61"/>
      <c r="D13" s="370"/>
      <c r="E13" s="371"/>
      <c r="F13" s="371"/>
      <c r="G13" s="371"/>
      <c r="H13" s="372"/>
    </row>
    <row r="14" spans="1:8" ht="27.75" customHeight="1">
      <c r="A14" s="234">
        <v>486</v>
      </c>
      <c r="B14" s="48"/>
      <c r="C14" s="61"/>
      <c r="D14" s="370"/>
      <c r="E14" s="371"/>
      <c r="F14" s="371"/>
      <c r="G14" s="371"/>
      <c r="H14" s="372"/>
    </row>
    <row r="15" spans="1:8" ht="27.75" customHeight="1">
      <c r="A15" s="234">
        <v>487</v>
      </c>
      <c r="B15" s="48"/>
      <c r="C15" s="61"/>
      <c r="D15" s="370"/>
      <c r="E15" s="371"/>
      <c r="F15" s="371"/>
      <c r="G15" s="371"/>
      <c r="H15" s="372"/>
    </row>
    <row r="16" spans="1:8" ht="27.75" customHeight="1">
      <c r="A16" s="234">
        <v>488</v>
      </c>
      <c r="B16" s="48"/>
      <c r="C16" s="61"/>
      <c r="D16" s="370"/>
      <c r="E16" s="371"/>
      <c r="F16" s="371"/>
      <c r="G16" s="371"/>
      <c r="H16" s="372"/>
    </row>
    <row r="17" spans="1:8" ht="27.75" customHeight="1">
      <c r="A17" s="211">
        <v>489</v>
      </c>
      <c r="B17" s="48"/>
      <c r="C17" s="61"/>
      <c r="D17" s="370"/>
      <c r="E17" s="371"/>
      <c r="F17" s="371"/>
      <c r="G17" s="371"/>
      <c r="H17" s="372"/>
    </row>
    <row r="18" spans="1:8" ht="12.75">
      <c r="A18" s="208" t="s">
        <v>371</v>
      </c>
      <c r="H18" s="262"/>
    </row>
    <row r="19" spans="1:8" ht="12.75">
      <c r="A19" s="127" t="s">
        <v>372</v>
      </c>
      <c r="B19" s="124"/>
      <c r="C19" s="124"/>
      <c r="D19" s="124"/>
      <c r="E19" s="124"/>
      <c r="F19" s="124"/>
      <c r="G19" s="124"/>
      <c r="H19" s="118"/>
    </row>
    <row r="20" spans="1:8" ht="12.75">
      <c r="A20" s="228"/>
      <c r="B20" s="116" t="s">
        <v>267</v>
      </c>
      <c r="H20" s="262"/>
    </row>
    <row r="21" spans="1:8" ht="12.75">
      <c r="A21" s="234">
        <v>491</v>
      </c>
      <c r="B21" s="116" t="s">
        <v>268</v>
      </c>
      <c r="E21" s="320"/>
      <c r="F21" s="116" t="s">
        <v>248</v>
      </c>
      <c r="G21" s="62"/>
      <c r="H21" s="262" t="s">
        <v>249</v>
      </c>
    </row>
    <row r="22" spans="1:8" ht="12.75">
      <c r="A22" s="211"/>
      <c r="B22" s="298" t="s">
        <v>269</v>
      </c>
      <c r="C22" s="124"/>
      <c r="D22" s="124"/>
      <c r="E22" s="124"/>
      <c r="F22" s="124"/>
      <c r="G22" s="124"/>
      <c r="H22" s="118"/>
    </row>
    <row r="23" spans="1:8" ht="6" customHeight="1">
      <c r="A23" s="234"/>
      <c r="H23" s="262"/>
    </row>
    <row r="24" spans="1:8" ht="12.75">
      <c r="A24" s="234">
        <v>492</v>
      </c>
      <c r="B24" s="116" t="s">
        <v>270</v>
      </c>
      <c r="E24" s="62"/>
      <c r="F24" s="116" t="s">
        <v>248</v>
      </c>
      <c r="G24" s="320"/>
      <c r="H24" s="262" t="s">
        <v>249</v>
      </c>
    </row>
    <row r="25" spans="1:8" ht="6" customHeight="1">
      <c r="A25" s="211"/>
      <c r="B25" s="124"/>
      <c r="C25" s="124"/>
      <c r="D25" s="124"/>
      <c r="E25" s="124"/>
      <c r="F25" s="124"/>
      <c r="G25" s="124"/>
      <c r="H25" s="118"/>
    </row>
    <row r="26" spans="1:8" ht="6" customHeight="1">
      <c r="A26" s="234"/>
      <c r="H26" s="262"/>
    </row>
    <row r="27" spans="1:8" ht="12.75">
      <c r="A27" s="234">
        <v>493</v>
      </c>
      <c r="B27" s="116" t="s">
        <v>271</v>
      </c>
      <c r="E27" s="320"/>
      <c r="F27" s="116" t="s">
        <v>248</v>
      </c>
      <c r="G27" s="62"/>
      <c r="H27" s="262" t="s">
        <v>249</v>
      </c>
    </row>
    <row r="28" spans="1:8" ht="7.5" customHeight="1">
      <c r="A28" s="211"/>
      <c r="B28" s="124"/>
      <c r="C28" s="124"/>
      <c r="D28" s="124"/>
      <c r="E28" s="322" t="s">
        <v>1</v>
      </c>
      <c r="F28" s="124"/>
      <c r="G28" s="124"/>
      <c r="H28" s="118"/>
    </row>
    <row r="29" spans="1:8" ht="6" customHeight="1">
      <c r="A29" s="234"/>
      <c r="H29" s="262"/>
    </row>
    <row r="30" spans="1:8" ht="12.75">
      <c r="A30" s="234">
        <v>494</v>
      </c>
      <c r="B30" s="116" t="s">
        <v>272</v>
      </c>
      <c r="E30" s="320"/>
      <c r="F30" s="116" t="s">
        <v>248</v>
      </c>
      <c r="G30" s="62"/>
      <c r="H30" s="262" t="s">
        <v>249</v>
      </c>
    </row>
    <row r="31" spans="1:8" ht="12.75">
      <c r="A31" s="234"/>
      <c r="B31" s="299" t="s">
        <v>273</v>
      </c>
      <c r="H31" s="262"/>
    </row>
    <row r="32" spans="1:8" ht="6" customHeight="1">
      <c r="A32" s="211"/>
      <c r="B32" s="124"/>
      <c r="C32" s="124"/>
      <c r="D32" s="124"/>
      <c r="E32" s="124"/>
      <c r="F32" s="124"/>
      <c r="G32" s="124"/>
      <c r="H32" s="118"/>
    </row>
    <row r="33" spans="1:8" ht="6" customHeight="1">
      <c r="A33" s="234"/>
      <c r="B33" s="284"/>
      <c r="C33" s="284"/>
      <c r="D33" s="284"/>
      <c r="E33" s="124"/>
      <c r="F33" s="284"/>
      <c r="G33" s="124"/>
      <c r="H33" s="262"/>
    </row>
    <row r="34" spans="1:8" ht="12.75">
      <c r="A34" s="234"/>
      <c r="B34" s="328" t="s">
        <v>274</v>
      </c>
      <c r="E34" s="320"/>
      <c r="F34" s="116" t="s">
        <v>248</v>
      </c>
      <c r="G34" s="62"/>
      <c r="H34" s="262" t="s">
        <v>249</v>
      </c>
    </row>
    <row r="35" spans="1:8" ht="12.75">
      <c r="A35" s="234">
        <v>495</v>
      </c>
      <c r="B35" s="116" t="s">
        <v>275</v>
      </c>
      <c r="H35" s="262"/>
    </row>
    <row r="36" spans="1:8" ht="12.75">
      <c r="A36" s="234"/>
      <c r="B36" s="116" t="s">
        <v>276</v>
      </c>
      <c r="H36" s="262"/>
    </row>
    <row r="37" spans="1:8" ht="12.75">
      <c r="A37" s="234"/>
      <c r="B37" s="116" t="s">
        <v>277</v>
      </c>
      <c r="E37" s="62" t="s">
        <v>1</v>
      </c>
      <c r="F37" s="116" t="s">
        <v>248</v>
      </c>
      <c r="G37" s="62"/>
      <c r="H37" s="262" t="s">
        <v>249</v>
      </c>
    </row>
    <row r="38" spans="1:8" ht="6.75" customHeight="1">
      <c r="A38" s="211"/>
      <c r="B38" s="124"/>
      <c r="C38" s="124"/>
      <c r="D38" s="124"/>
      <c r="E38" s="124"/>
      <c r="F38" s="124"/>
      <c r="G38" s="124"/>
      <c r="H38" s="118"/>
    </row>
    <row r="39" spans="1:8" ht="5.25" customHeight="1">
      <c r="A39" s="234"/>
      <c r="H39" s="262"/>
    </row>
    <row r="40" spans="1:8" ht="12.75">
      <c r="A40" s="234"/>
      <c r="B40" s="116" t="s">
        <v>278</v>
      </c>
      <c r="H40" s="262"/>
    </row>
    <row r="41" spans="1:8" ht="12.75">
      <c r="A41" s="234">
        <v>496</v>
      </c>
      <c r="B41" s="116" t="s">
        <v>279</v>
      </c>
      <c r="E41" s="320"/>
      <c r="F41" s="116" t="s">
        <v>248</v>
      </c>
      <c r="G41" s="62"/>
      <c r="H41" s="262" t="s">
        <v>249</v>
      </c>
    </row>
    <row r="42" spans="1:8" ht="12.75">
      <c r="A42" s="211"/>
      <c r="B42" s="298" t="s">
        <v>280</v>
      </c>
      <c r="C42" s="124"/>
      <c r="D42" s="124"/>
      <c r="E42" s="124"/>
      <c r="F42" s="124"/>
      <c r="G42" s="124"/>
      <c r="H42" s="118"/>
    </row>
    <row r="44" spans="1:8" ht="12.75">
      <c r="A44" s="237"/>
      <c r="B44" s="237"/>
      <c r="C44" s="237"/>
      <c r="D44" s="237"/>
      <c r="E44" s="237"/>
      <c r="F44" s="237"/>
      <c r="G44" s="237"/>
      <c r="H44" s="237"/>
    </row>
  </sheetData>
  <sheetProtection password="D75D" sheet="1"/>
  <mergeCells count="7">
    <mergeCell ref="D16:H16"/>
    <mergeCell ref="D17:H17"/>
    <mergeCell ref="E2:H2"/>
    <mergeCell ref="E1:H1"/>
    <mergeCell ref="D13:H13"/>
    <mergeCell ref="D14:H14"/>
    <mergeCell ref="D15:H15"/>
  </mergeCells>
  <printOptions/>
  <pageMargins left="0.25" right="0.25" top="1" bottom="1" header="0.5" footer="0.5"/>
  <pageSetup fitToHeight="1" fitToWidth="1" horizontalDpi="300" verticalDpi="300" orientation="portrait" scale="96" r:id="rId1"/>
  <headerFooter alignWithMargins="0">
    <oddHeader>&amp;LEXCEL VERSION&amp;RMH RS-2004</oddHeader>
    <oddFooter>&amp;CPage 14 of 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F46"/>
  <sheetViews>
    <sheetView showGridLines="0" zoomScalePageLayoutView="0" workbookViewId="0" topLeftCell="A1">
      <selection activeCell="B38" sqref="B38"/>
    </sheetView>
  </sheetViews>
  <sheetFormatPr defaultColWidth="9.140625" defaultRowHeight="12.75"/>
  <cols>
    <col min="1" max="1" width="17.28125" style="116" customWidth="1"/>
    <col min="2" max="2" width="11.7109375" style="116" customWidth="1"/>
    <col min="3" max="5" width="18.7109375" style="116" customWidth="1"/>
    <col min="6" max="6" width="25.421875" style="116" customWidth="1"/>
    <col min="7" max="16384" width="9.140625" style="116" customWidth="1"/>
  </cols>
  <sheetData>
    <row r="1" spans="1:6" ht="12.75">
      <c r="A1" s="205"/>
      <c r="B1" s="206"/>
      <c r="C1" s="206"/>
      <c r="D1" s="206"/>
      <c r="E1" s="206"/>
      <c r="F1" s="336" t="s">
        <v>442</v>
      </c>
    </row>
    <row r="2" spans="1:6" ht="12.75">
      <c r="A2" s="208"/>
      <c r="F2" s="117">
        <f>'cover page'!A12</f>
        <v>0</v>
      </c>
    </row>
    <row r="3" spans="1:6" ht="15.75">
      <c r="A3" s="253" t="s">
        <v>281</v>
      </c>
      <c r="B3" s="124"/>
      <c r="C3" s="300" t="s">
        <v>373</v>
      </c>
      <c r="D3" s="124"/>
      <c r="E3" s="124"/>
      <c r="F3" s="118"/>
    </row>
    <row r="4" spans="1:6" ht="15.75">
      <c r="A4" s="301" t="s">
        <v>374</v>
      </c>
      <c r="B4" s="206"/>
      <c r="C4" s="302"/>
      <c r="D4" s="206"/>
      <c r="E4" s="206"/>
      <c r="F4" s="226"/>
    </row>
    <row r="5" spans="1:6" ht="15.75">
      <c r="A5" s="280" t="s">
        <v>375</v>
      </c>
      <c r="B5" s="124"/>
      <c r="C5" s="300"/>
      <c r="D5" s="124"/>
      <c r="E5" s="124"/>
      <c r="F5" s="118"/>
    </row>
    <row r="6" spans="1:6" ht="12.75">
      <c r="A6" s="205" t="s">
        <v>376</v>
      </c>
      <c r="B6" s="307"/>
      <c r="C6" s="244" t="s">
        <v>378</v>
      </c>
      <c r="D6" s="244" t="s">
        <v>379</v>
      </c>
      <c r="E6" s="244" t="s">
        <v>428</v>
      </c>
      <c r="F6" s="244" t="s">
        <v>380</v>
      </c>
    </row>
    <row r="7" spans="1:6" ht="12.75">
      <c r="A7" s="303" t="s">
        <v>377</v>
      </c>
      <c r="B7" s="296"/>
      <c r="C7" s="304" t="s">
        <v>381</v>
      </c>
      <c r="D7" s="62"/>
      <c r="E7" s="62"/>
      <c r="F7" s="62"/>
    </row>
    <row r="8" spans="1:6" ht="12.75">
      <c r="A8" s="305"/>
      <c r="B8" s="262"/>
      <c r="C8" s="245" t="s">
        <v>382</v>
      </c>
      <c r="D8" s="62"/>
      <c r="E8" s="320" t="s">
        <v>1</v>
      </c>
      <c r="F8" s="62"/>
    </row>
    <row r="9" spans="1:6" ht="12.75">
      <c r="A9" s="208"/>
      <c r="B9" s="262"/>
      <c r="C9" s="245" t="s">
        <v>383</v>
      </c>
      <c r="D9" s="62"/>
      <c r="E9" s="62"/>
      <c r="F9" s="62"/>
    </row>
    <row r="10" spans="1:6" ht="12.75">
      <c r="A10" s="127"/>
      <c r="B10" s="118"/>
      <c r="C10" s="245" t="s">
        <v>207</v>
      </c>
      <c r="D10" s="62"/>
      <c r="E10" s="62"/>
      <c r="F10" s="62"/>
    </row>
    <row r="11" spans="1:6" ht="12.75">
      <c r="A11" s="205" t="s">
        <v>376</v>
      </c>
      <c r="B11" s="307"/>
      <c r="C11" s="244" t="s">
        <v>378</v>
      </c>
      <c r="D11" s="244" t="s">
        <v>379</v>
      </c>
      <c r="E11" s="244" t="s">
        <v>428</v>
      </c>
      <c r="F11" s="244" t="s">
        <v>380</v>
      </c>
    </row>
    <row r="12" spans="1:6" ht="12.75">
      <c r="A12" s="303"/>
      <c r="B12" s="296"/>
      <c r="C12" s="304" t="s">
        <v>381</v>
      </c>
      <c r="D12" s="62"/>
      <c r="E12" s="62"/>
      <c r="F12" s="62"/>
    </row>
    <row r="13" spans="1:6" ht="12.75">
      <c r="A13" s="305"/>
      <c r="B13" s="262"/>
      <c r="C13" s="245" t="s">
        <v>382</v>
      </c>
      <c r="D13" s="62"/>
      <c r="E13" s="62"/>
      <c r="F13" s="62"/>
    </row>
    <row r="14" spans="1:6" ht="12.75">
      <c r="A14" s="208"/>
      <c r="B14" s="262"/>
      <c r="C14" s="245" t="s">
        <v>383</v>
      </c>
      <c r="D14" s="62"/>
      <c r="E14" s="62"/>
      <c r="F14" s="62"/>
    </row>
    <row r="15" spans="1:6" ht="12.75">
      <c r="A15" s="127"/>
      <c r="B15" s="118"/>
      <c r="C15" s="245" t="s">
        <v>207</v>
      </c>
      <c r="D15" s="62"/>
      <c r="E15" s="62"/>
      <c r="F15" s="62"/>
    </row>
    <row r="16" spans="1:6" ht="12.75">
      <c r="A16" s="205" t="s">
        <v>376</v>
      </c>
      <c r="B16" s="308"/>
      <c r="C16" s="244" t="s">
        <v>378</v>
      </c>
      <c r="D16" s="244" t="s">
        <v>379</v>
      </c>
      <c r="E16" s="244" t="s">
        <v>428</v>
      </c>
      <c r="F16" s="244" t="s">
        <v>380</v>
      </c>
    </row>
    <row r="17" spans="1:6" ht="12.75">
      <c r="A17" s="303"/>
      <c r="B17" s="296"/>
      <c r="C17" s="304" t="s">
        <v>381</v>
      </c>
      <c r="D17" s="62"/>
      <c r="E17" s="62"/>
      <c r="F17" s="62"/>
    </row>
    <row r="18" spans="1:6" ht="12.75">
      <c r="A18" s="208"/>
      <c r="B18" s="262"/>
      <c r="C18" s="245" t="s">
        <v>382</v>
      </c>
      <c r="D18" s="62"/>
      <c r="E18" s="62"/>
      <c r="F18" s="62"/>
    </row>
    <row r="19" spans="1:6" ht="12.75">
      <c r="A19" s="208"/>
      <c r="B19" s="262"/>
      <c r="C19" s="245" t="s">
        <v>383</v>
      </c>
      <c r="D19" s="62"/>
      <c r="E19" s="62"/>
      <c r="F19" s="62"/>
    </row>
    <row r="20" spans="1:6" ht="12.75">
      <c r="A20" s="127"/>
      <c r="B20" s="118"/>
      <c r="C20" s="245" t="s">
        <v>207</v>
      </c>
      <c r="D20" s="62"/>
      <c r="E20" s="62"/>
      <c r="F20" s="62"/>
    </row>
    <row r="21" spans="1:6" ht="12.75">
      <c r="A21" s="205" t="s">
        <v>376</v>
      </c>
      <c r="B21" s="308"/>
      <c r="C21" s="244" t="s">
        <v>378</v>
      </c>
      <c r="D21" s="244" t="s">
        <v>379</v>
      </c>
      <c r="E21" s="244" t="s">
        <v>428</v>
      </c>
      <c r="F21" s="244" t="s">
        <v>380</v>
      </c>
    </row>
    <row r="22" spans="1:6" ht="12.75">
      <c r="A22" s="303"/>
      <c r="B22" s="296"/>
      <c r="C22" s="304" t="s">
        <v>381</v>
      </c>
      <c r="D22" s="62"/>
      <c r="E22" s="62"/>
      <c r="F22" s="62"/>
    </row>
    <row r="23" spans="1:6" ht="12.75">
      <c r="A23" s="208"/>
      <c r="B23" s="262"/>
      <c r="C23" s="245" t="s">
        <v>382</v>
      </c>
      <c r="D23" s="62"/>
      <c r="E23" s="62"/>
      <c r="F23" s="62"/>
    </row>
    <row r="24" spans="1:6" ht="12.75">
      <c r="A24" s="208"/>
      <c r="B24" s="262"/>
      <c r="C24" s="245" t="s">
        <v>383</v>
      </c>
      <c r="D24" s="62"/>
      <c r="E24" s="62"/>
      <c r="F24" s="62"/>
    </row>
    <row r="25" spans="1:6" ht="12.75">
      <c r="A25" s="127"/>
      <c r="B25" s="118"/>
      <c r="C25" s="245" t="s">
        <v>207</v>
      </c>
      <c r="D25" s="62"/>
      <c r="E25" s="62"/>
      <c r="F25" s="62"/>
    </row>
    <row r="26" spans="1:6" ht="12.75">
      <c r="A26" s="205" t="s">
        <v>376</v>
      </c>
      <c r="B26" s="308"/>
      <c r="C26" s="244" t="s">
        <v>378</v>
      </c>
      <c r="D26" s="244" t="s">
        <v>379</v>
      </c>
      <c r="E26" s="244" t="s">
        <v>428</v>
      </c>
      <c r="F26" s="244" t="s">
        <v>380</v>
      </c>
    </row>
    <row r="27" spans="1:6" ht="12.75">
      <c r="A27" s="303"/>
      <c r="B27" s="296"/>
      <c r="C27" s="304" t="s">
        <v>381</v>
      </c>
      <c r="D27" s="62"/>
      <c r="E27" s="62"/>
      <c r="F27" s="62"/>
    </row>
    <row r="28" spans="1:6" ht="12.75">
      <c r="A28" s="208"/>
      <c r="B28" s="262"/>
      <c r="C28" s="245" t="s">
        <v>382</v>
      </c>
      <c r="D28" s="62"/>
      <c r="E28" s="62"/>
      <c r="F28" s="62"/>
    </row>
    <row r="29" spans="1:6" ht="12.75">
      <c r="A29" s="208"/>
      <c r="B29" s="262"/>
      <c r="C29" s="245" t="s">
        <v>383</v>
      </c>
      <c r="D29" s="62"/>
      <c r="E29" s="62"/>
      <c r="F29" s="62"/>
    </row>
    <row r="30" spans="1:6" ht="12.75">
      <c r="A30" s="127"/>
      <c r="B30" s="118"/>
      <c r="C30" s="245" t="s">
        <v>207</v>
      </c>
      <c r="D30" s="62"/>
      <c r="E30" s="62"/>
      <c r="F30" s="62"/>
    </row>
    <row r="31" spans="1:6" ht="3" customHeight="1">
      <c r="A31" s="205"/>
      <c r="B31" s="206"/>
      <c r="C31" s="206"/>
      <c r="D31" s="206"/>
      <c r="E31" s="206"/>
      <c r="F31" s="207"/>
    </row>
    <row r="32" spans="1:6" ht="12.75">
      <c r="A32" s="208"/>
      <c r="B32" s="284"/>
      <c r="C32" s="284"/>
      <c r="D32" s="284"/>
      <c r="E32" s="284"/>
      <c r="F32" s="220"/>
    </row>
    <row r="33" spans="1:6" ht="12.75">
      <c r="A33" s="208" t="s">
        <v>410</v>
      </c>
      <c r="C33" s="284"/>
      <c r="D33" s="284"/>
      <c r="E33" s="284"/>
      <c r="F33" s="262"/>
    </row>
    <row r="34" spans="1:6" ht="3" customHeight="1">
      <c r="A34" s="306"/>
      <c r="B34" s="284"/>
      <c r="C34" s="284"/>
      <c r="D34" s="284"/>
      <c r="E34" s="284"/>
      <c r="F34" s="262"/>
    </row>
    <row r="35" spans="1:6" ht="12.75">
      <c r="A35" s="208" t="s">
        <v>411</v>
      </c>
      <c r="C35" s="284"/>
      <c r="D35" s="284"/>
      <c r="E35" s="284"/>
      <c r="F35" s="262"/>
    </row>
    <row r="36" spans="1:6" ht="3" customHeight="1">
      <c r="A36" s="208"/>
      <c r="C36" s="284"/>
      <c r="D36" s="284"/>
      <c r="E36" s="284"/>
      <c r="F36" s="262"/>
    </row>
    <row r="37" spans="1:6" ht="12.75">
      <c r="A37" s="208" t="s">
        <v>412</v>
      </c>
      <c r="C37" s="284"/>
      <c r="D37" s="284"/>
      <c r="E37" s="284"/>
      <c r="F37" s="262"/>
    </row>
    <row r="38" spans="1:6" ht="12.75">
      <c r="A38" s="208" t="s">
        <v>413</v>
      </c>
      <c r="C38" s="284"/>
      <c r="D38" s="284"/>
      <c r="E38" s="284"/>
      <c r="F38" s="262"/>
    </row>
    <row r="39" spans="1:6" ht="3" customHeight="1">
      <c r="A39" s="208"/>
      <c r="C39" s="284"/>
      <c r="D39" s="284"/>
      <c r="E39" s="284"/>
      <c r="F39" s="262"/>
    </row>
    <row r="40" spans="1:6" ht="12.75">
      <c r="A40" s="208" t="s">
        <v>435</v>
      </c>
      <c r="C40" s="284"/>
      <c r="D40" s="284"/>
      <c r="E40" s="284"/>
      <c r="F40" s="262"/>
    </row>
    <row r="41" spans="1:6" ht="12.75">
      <c r="A41" s="208" t="s">
        <v>414</v>
      </c>
      <c r="C41" s="284"/>
      <c r="D41" s="284"/>
      <c r="E41" s="284"/>
      <c r="F41" s="262"/>
    </row>
    <row r="42" spans="1:6" ht="3" customHeight="1">
      <c r="A42" s="208"/>
      <c r="B42" s="124"/>
      <c r="C42" s="284"/>
      <c r="D42" s="284"/>
      <c r="E42" s="284"/>
      <c r="F42" s="262"/>
    </row>
    <row r="43" spans="1:6" ht="3" customHeight="1">
      <c r="A43" s="205"/>
      <c r="C43" s="206"/>
      <c r="D43" s="206"/>
      <c r="E43" s="206"/>
      <c r="F43" s="226"/>
    </row>
    <row r="44" spans="1:6" ht="12.75">
      <c r="A44" s="208" t="s">
        <v>415</v>
      </c>
      <c r="C44" s="284"/>
      <c r="D44" s="284"/>
      <c r="E44" s="284"/>
      <c r="F44" s="262"/>
    </row>
    <row r="45" spans="1:6" ht="12.75">
      <c r="A45" s="329" t="s">
        <v>436</v>
      </c>
      <c r="C45" s="284"/>
      <c r="D45" s="284"/>
      <c r="E45" s="284"/>
      <c r="F45" s="262"/>
    </row>
    <row r="46" spans="1:6" ht="3" customHeight="1">
      <c r="A46" s="127"/>
      <c r="B46" s="124"/>
      <c r="C46" s="124"/>
      <c r="D46" s="124"/>
      <c r="E46" s="124"/>
      <c r="F46" s="118"/>
    </row>
  </sheetData>
  <sheetProtection password="D75D" sheet="1"/>
  <printOptions/>
  <pageMargins left="0.25" right="0.25" top="1" bottom="1" header="0.5" footer="0.5"/>
  <pageSetup fitToHeight="1" fitToWidth="1" horizontalDpi="300" verticalDpi="300" orientation="portrait" scale="94" r:id="rId1"/>
  <headerFooter alignWithMargins="0">
    <oddHeader>&amp;LEXCEL VERSION&amp;RMH RS-2004</oddHeader>
    <oddFooter>&amp;CPage 15 of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E5:E5"/>
  <sheetViews>
    <sheetView zoomScalePageLayoutView="0" workbookViewId="0" topLeftCell="A1">
      <selection activeCell="A1" sqref="A1"/>
    </sheetView>
  </sheetViews>
  <sheetFormatPr defaultColWidth="9.140625" defaultRowHeight="12.75"/>
  <sheetData>
    <row r="5" ht="12.75">
      <c r="E5" t="s">
        <v>287</v>
      </c>
    </row>
  </sheetData>
  <sheetProtection password="D75D" sheet="1" objects="1" scenarios="1"/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7109375" style="6" customWidth="1"/>
    <col min="2" max="2" width="22.00390625" style="6" customWidth="1"/>
    <col min="3" max="3" width="3.7109375" style="6" customWidth="1"/>
    <col min="4" max="4" width="12.421875" style="6" customWidth="1"/>
    <col min="5" max="5" width="3.7109375" style="6" customWidth="1"/>
    <col min="6" max="6" width="12.57421875" style="6" customWidth="1"/>
    <col min="7" max="7" width="3.7109375" style="6" customWidth="1"/>
    <col min="8" max="8" width="20.57421875" style="6" customWidth="1"/>
    <col min="9" max="9" width="3.7109375" style="6" customWidth="1"/>
    <col min="10" max="10" width="30.140625" style="6" customWidth="1"/>
    <col min="11" max="16384" width="9.140625" style="6" customWidth="1"/>
  </cols>
  <sheetData>
    <row r="1" spans="1:10" ht="12.75">
      <c r="A1" s="46" t="s">
        <v>34</v>
      </c>
      <c r="J1" s="7" t="s">
        <v>444</v>
      </c>
    </row>
    <row r="2" spans="1:10" ht="12.75">
      <c r="A2" s="46" t="s">
        <v>441</v>
      </c>
      <c r="J2" s="106"/>
    </row>
    <row r="3" spans="1:3" ht="12.75">
      <c r="A3" s="46"/>
      <c r="C3" s="80" t="s">
        <v>432</v>
      </c>
    </row>
    <row r="4" spans="1:10" ht="15" customHeight="1">
      <c r="A4" s="91" t="s">
        <v>418</v>
      </c>
      <c r="B4" s="10"/>
      <c r="C4" s="10"/>
      <c r="D4" s="28"/>
      <c r="E4" s="86"/>
      <c r="F4" s="86"/>
      <c r="G4" s="86"/>
      <c r="H4" s="86"/>
      <c r="I4" s="86"/>
      <c r="J4" s="87"/>
    </row>
    <row r="5" spans="1:10" ht="15" customHeight="1">
      <c r="A5" s="92" t="s">
        <v>419</v>
      </c>
      <c r="B5" s="22"/>
      <c r="C5" s="22"/>
      <c r="D5" s="88"/>
      <c r="E5" s="85"/>
      <c r="F5" s="85"/>
      <c r="G5" s="85"/>
      <c r="H5" s="85"/>
      <c r="I5" s="85"/>
      <c r="J5" s="89"/>
    </row>
    <row r="6" spans="1:10" ht="15" customHeight="1">
      <c r="A6" s="92" t="s">
        <v>420</v>
      </c>
      <c r="B6" s="22"/>
      <c r="C6" s="22"/>
      <c r="D6" s="90" t="s">
        <v>35</v>
      </c>
      <c r="E6" s="15"/>
      <c r="F6" s="85"/>
      <c r="G6" s="85"/>
      <c r="H6" s="85"/>
      <c r="I6" s="85"/>
      <c r="J6" s="16"/>
    </row>
    <row r="7" spans="1:10" ht="15" customHeight="1">
      <c r="A7" s="92" t="s">
        <v>421</v>
      </c>
      <c r="C7" s="11"/>
      <c r="D7" s="15" t="s">
        <v>36</v>
      </c>
      <c r="E7" s="15"/>
      <c r="F7" s="94"/>
      <c r="G7" s="95"/>
      <c r="H7" s="14"/>
      <c r="I7" s="18"/>
      <c r="J7" s="16"/>
    </row>
    <row r="8" spans="1:10" ht="15" customHeight="1">
      <c r="A8" s="92"/>
      <c r="C8" s="11"/>
      <c r="D8" s="15" t="s">
        <v>37</v>
      </c>
      <c r="E8" s="15"/>
      <c r="F8" s="94"/>
      <c r="G8" s="95"/>
      <c r="H8" s="14"/>
      <c r="I8" s="18"/>
      <c r="J8" s="19"/>
    </row>
    <row r="9" spans="1:10" ht="15" customHeight="1">
      <c r="A9" s="93"/>
      <c r="B9" s="12"/>
      <c r="C9" s="13"/>
      <c r="D9" s="15" t="s">
        <v>38</v>
      </c>
      <c r="E9" s="15"/>
      <c r="F9" s="17"/>
      <c r="G9" s="12"/>
      <c r="H9" s="12"/>
      <c r="I9" s="13"/>
      <c r="J9" s="13"/>
    </row>
    <row r="10" spans="1:10" ht="19.5" customHeight="1">
      <c r="A10" s="47" t="s">
        <v>39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12.75">
      <c r="A11" s="23" t="s">
        <v>427</v>
      </c>
      <c r="D11" s="11"/>
      <c r="E11" s="6" t="s">
        <v>40</v>
      </c>
      <c r="J11" s="11"/>
    </row>
    <row r="12" spans="1:10" ht="19.5" customHeight="1">
      <c r="A12" s="331">
        <f>'cover pg entry'!C2</f>
        <v>0</v>
      </c>
      <c r="B12" s="12"/>
      <c r="C12" s="12"/>
      <c r="D12" s="13"/>
      <c r="E12" s="12"/>
      <c r="F12" s="99">
        <f>'cover pg entry'!C3</f>
        <v>0</v>
      </c>
      <c r="G12" s="99"/>
      <c r="H12" s="99"/>
      <c r="I12" s="12"/>
      <c r="J12" s="13"/>
    </row>
    <row r="13" spans="1:10" ht="12.75">
      <c r="A13" s="332" t="s">
        <v>291</v>
      </c>
      <c r="D13" s="11"/>
      <c r="E13" s="6" t="s">
        <v>41</v>
      </c>
      <c r="J13" s="11"/>
    </row>
    <row r="14" spans="1:10" ht="19.5" customHeight="1">
      <c r="A14" s="331">
        <f>'cover pg entry'!C4</f>
        <v>0</v>
      </c>
      <c r="B14" s="12"/>
      <c r="C14" s="12"/>
      <c r="D14" s="13"/>
      <c r="E14" s="12"/>
      <c r="F14" s="99">
        <f>'cover pg entry'!C5</f>
        <v>0</v>
      </c>
      <c r="G14" s="99"/>
      <c r="H14" s="99"/>
      <c r="I14" s="12"/>
      <c r="J14" s="13"/>
    </row>
    <row r="15" spans="1:10" ht="12.75">
      <c r="A15" s="23" t="s">
        <v>42</v>
      </c>
      <c r="D15" s="22"/>
      <c r="J15" s="11"/>
    </row>
    <row r="16" spans="1:10" ht="19.5" customHeight="1">
      <c r="A16" s="331">
        <f>'cover pg entry'!C6</f>
        <v>0</v>
      </c>
      <c r="B16" s="333">
        <f>'cover pg entry'!C7</f>
        <v>0</v>
      </c>
      <c r="C16" s="333">
        <f>'cover pg entry'!C8</f>
        <v>0</v>
      </c>
      <c r="D16" s="333">
        <f>'cover pg entry'!C9</f>
        <v>0</v>
      </c>
      <c r="E16" s="333"/>
      <c r="F16" s="21" t="s">
        <v>1</v>
      </c>
      <c r="G16" s="21"/>
      <c r="H16" s="21"/>
      <c r="I16" s="21"/>
      <c r="J16" s="27"/>
    </row>
    <row r="17" spans="1:10" ht="16.5" customHeight="1">
      <c r="A17" s="30" t="s">
        <v>43</v>
      </c>
      <c r="B17" s="25" t="s">
        <v>44</v>
      </c>
      <c r="C17" s="20" t="s">
        <v>45</v>
      </c>
      <c r="D17" s="20"/>
      <c r="E17" s="20"/>
      <c r="F17" s="26"/>
      <c r="G17" s="20" t="s">
        <v>46</v>
      </c>
      <c r="H17" s="20"/>
      <c r="J17" s="11"/>
    </row>
    <row r="18" spans="1:10" ht="16.5" customHeight="1">
      <c r="A18" s="30">
        <f>'cover pg entry'!C10</f>
        <v>0</v>
      </c>
      <c r="B18" s="24">
        <f>'cover pg entry'!C11</f>
        <v>0</v>
      </c>
      <c r="C18" s="20"/>
      <c r="D18" s="20"/>
      <c r="E18" s="20"/>
      <c r="F18" s="26"/>
      <c r="G18" s="20"/>
      <c r="H18" s="20"/>
      <c r="J18" s="11"/>
    </row>
    <row r="19" spans="1:10" s="20" customFormat="1" ht="19.5" customHeight="1">
      <c r="A19" s="29" t="s">
        <v>1</v>
      </c>
      <c r="B19" s="111" t="s">
        <v>1</v>
      </c>
      <c r="C19" s="21"/>
      <c r="D19" s="83">
        <f>'cover pg entry'!C12</f>
        <v>0</v>
      </c>
      <c r="E19" s="21" t="s">
        <v>15</v>
      </c>
      <c r="F19" s="82">
        <f>'cover pg entry'!E12</f>
        <v>0</v>
      </c>
      <c r="G19" s="21"/>
      <c r="H19" s="78">
        <f>'cover pg entry'!C13</f>
        <v>0</v>
      </c>
      <c r="I19" s="21"/>
      <c r="J19" s="27"/>
    </row>
    <row r="20" spans="1:10" ht="15.75">
      <c r="A20" s="31" t="s">
        <v>47</v>
      </c>
      <c r="B20" s="8" t="s">
        <v>48</v>
      </c>
      <c r="C20" s="49">
        <f>IF('cover pg entry'!C15="Y","X","")</f>
      </c>
      <c r="D20" s="6" t="s">
        <v>49</v>
      </c>
      <c r="H20" s="8" t="s">
        <v>50</v>
      </c>
      <c r="I20" s="49">
        <f>IF('cover pg entry'!C16="Y","X","")</f>
      </c>
      <c r="J20" s="11" t="s">
        <v>51</v>
      </c>
    </row>
    <row r="21" spans="1:10" ht="12.75">
      <c r="A21" s="23"/>
      <c r="B21" s="8" t="s">
        <v>52</v>
      </c>
      <c r="C21" s="49">
        <f>IF('cover pg entry'!C17="Y","X","")</f>
      </c>
      <c r="D21" s="6" t="s">
        <v>53</v>
      </c>
      <c r="H21" s="8" t="s">
        <v>54</v>
      </c>
      <c r="I21" s="49">
        <f>IF('cover pg entry'!C18="Y","X","")</f>
      </c>
      <c r="J21" s="11" t="s">
        <v>55</v>
      </c>
    </row>
    <row r="22" spans="1:10" ht="12.75">
      <c r="A22" s="23"/>
      <c r="B22" s="39" t="s">
        <v>56</v>
      </c>
      <c r="C22" s="49">
        <f>IF('cover pg entry'!C19="Y","X","")</f>
      </c>
      <c r="D22" s="40" t="s">
        <v>293</v>
      </c>
      <c r="H22" s="8"/>
      <c r="J22" s="34" t="s">
        <v>294</v>
      </c>
    </row>
    <row r="23" spans="1:10" s="33" customFormat="1" ht="6" customHeight="1">
      <c r="A23" s="35"/>
      <c r="B23" s="1"/>
      <c r="C23" s="37"/>
      <c r="D23" s="1"/>
      <c r="E23" s="37"/>
      <c r="F23" s="37"/>
      <c r="G23" s="37"/>
      <c r="H23" s="37"/>
      <c r="I23" s="37"/>
      <c r="J23" s="2"/>
    </row>
    <row r="24" spans="1:10" ht="15.75">
      <c r="A24" s="31" t="s">
        <v>47</v>
      </c>
      <c r="B24" s="8" t="s">
        <v>57</v>
      </c>
      <c r="C24" s="49">
        <f>IF('cover pg entry'!C20="Y","X","")</f>
      </c>
      <c r="D24" s="81"/>
      <c r="F24" s="7" t="s">
        <v>58</v>
      </c>
      <c r="G24" s="49">
        <f>IF('cover pg entry'!C21="Y","X","")</f>
      </c>
      <c r="H24" s="7" t="s">
        <v>59</v>
      </c>
      <c r="I24" s="49">
        <f>IF('cover pg entry'!C22="Y","X","")</f>
      </c>
      <c r="J24" s="11" t="s">
        <v>60</v>
      </c>
    </row>
    <row r="25" spans="1:10" ht="12.75">
      <c r="A25" s="23"/>
      <c r="B25" s="8" t="s">
        <v>61</v>
      </c>
      <c r="C25" s="49">
        <f>IF('cover pg entry'!C23="Y","X","")</f>
      </c>
      <c r="F25" s="7" t="s">
        <v>62</v>
      </c>
      <c r="G25" s="49">
        <f>IF('cover pg entry'!C24="Y","X","")</f>
      </c>
      <c r="H25" s="7" t="s">
        <v>63</v>
      </c>
      <c r="I25" s="49">
        <f>IF('cover pg entry'!C25="Y","X","")</f>
      </c>
      <c r="J25" s="11" t="s">
        <v>64</v>
      </c>
    </row>
    <row r="26" spans="1:10" s="33" customFormat="1" ht="12.75">
      <c r="A26" s="32"/>
      <c r="B26" s="39" t="s">
        <v>65</v>
      </c>
      <c r="C26" s="49">
        <f>IF('cover pg entry'!C26="Y","X","")</f>
      </c>
      <c r="D26" s="40" t="s">
        <v>66</v>
      </c>
      <c r="E26" s="40"/>
      <c r="F26" s="40"/>
      <c r="G26" s="40"/>
      <c r="H26" s="40"/>
      <c r="I26" s="40"/>
      <c r="J26" s="34"/>
    </row>
    <row r="27" spans="1:10" s="33" customFormat="1" ht="3.75" customHeight="1">
      <c r="A27" s="35"/>
      <c r="B27" s="36"/>
      <c r="C27" s="37"/>
      <c r="D27" s="37"/>
      <c r="E27" s="37"/>
      <c r="F27" s="37"/>
      <c r="G27" s="37"/>
      <c r="H27" s="37"/>
      <c r="I27" s="37"/>
      <c r="J27" s="38"/>
    </row>
    <row r="28" spans="1:10" ht="18" customHeight="1">
      <c r="A28" s="101" t="s">
        <v>295</v>
      </c>
      <c r="B28" s="45" t="s">
        <v>67</v>
      </c>
      <c r="C28" s="43" t="s">
        <v>68</v>
      </c>
      <c r="D28" s="43"/>
      <c r="E28" s="43"/>
      <c r="F28" s="44"/>
      <c r="G28" s="43" t="s">
        <v>69</v>
      </c>
      <c r="H28" s="43"/>
      <c r="I28" s="44"/>
      <c r="J28" s="42" t="s">
        <v>70</v>
      </c>
    </row>
    <row r="29" spans="1:10" ht="18" customHeight="1">
      <c r="A29" s="24" t="s">
        <v>426</v>
      </c>
      <c r="B29" s="13">
        <f>'cover pg entry'!C27</f>
        <v>0</v>
      </c>
      <c r="C29" s="12"/>
      <c r="D29" s="12"/>
      <c r="E29" s="12"/>
      <c r="F29" s="13">
        <f>'cover pg entry'!C28</f>
        <v>0</v>
      </c>
      <c r="G29" s="12"/>
      <c r="H29" s="110" t="s">
        <v>1</v>
      </c>
      <c r="I29" s="13"/>
      <c r="J29" s="13">
        <f>B29+F29</f>
        <v>0</v>
      </c>
    </row>
    <row r="30" spans="1:10" ht="18" customHeight="1">
      <c r="A30" s="24" t="s">
        <v>296</v>
      </c>
      <c r="B30" s="13">
        <f>'cover pg entry'!C30</f>
        <v>0</v>
      </c>
      <c r="C30" s="12"/>
      <c r="D30" s="12"/>
      <c r="E30" s="12"/>
      <c r="F30" s="13">
        <f>'cover pg entry'!C31</f>
        <v>0</v>
      </c>
      <c r="G30" s="12"/>
      <c r="H30" s="110" t="s">
        <v>1</v>
      </c>
      <c r="I30" s="13"/>
      <c r="J30" s="13">
        <f>B30+F30</f>
        <v>0</v>
      </c>
    </row>
    <row r="31" spans="1:10" ht="18" customHeight="1">
      <c r="A31" s="41" t="s">
        <v>297</v>
      </c>
      <c r="B31" s="13">
        <f>SUM(B29:B30)</f>
        <v>0</v>
      </c>
      <c r="C31" s="12"/>
      <c r="D31" s="12"/>
      <c r="E31" s="12"/>
      <c r="F31" s="13">
        <f>SUM(F29:F30)</f>
        <v>0</v>
      </c>
      <c r="G31" s="12"/>
      <c r="H31" s="12"/>
      <c r="I31" s="13"/>
      <c r="J31" s="13">
        <f>B31+F31</f>
        <v>0</v>
      </c>
    </row>
    <row r="32" spans="1:10" ht="18" customHeight="1">
      <c r="A32" s="17" t="s">
        <v>298</v>
      </c>
      <c r="B32" s="12"/>
      <c r="C32" s="1"/>
      <c r="D32" s="1"/>
      <c r="E32" s="1"/>
      <c r="F32" s="1"/>
      <c r="G32" s="12"/>
      <c r="H32" s="12"/>
      <c r="I32" s="12"/>
      <c r="J32" s="41">
        <f>'cover pg entry'!C33</f>
        <v>0</v>
      </c>
    </row>
    <row r="33" spans="1:10" ht="18" customHeight="1">
      <c r="A33" s="17" t="s">
        <v>299</v>
      </c>
      <c r="B33" s="12"/>
      <c r="C33" s="1"/>
      <c r="D33" s="1"/>
      <c r="E33" s="1"/>
      <c r="F33" s="1"/>
      <c r="G33" s="12"/>
      <c r="H33" s="12"/>
      <c r="I33" s="84" t="s">
        <v>71</v>
      </c>
      <c r="J33" s="41">
        <f>'cover pg entry'!C34</f>
        <v>0</v>
      </c>
    </row>
    <row r="34" spans="1:10" ht="18" customHeight="1">
      <c r="A34" s="17" t="s">
        <v>300</v>
      </c>
      <c r="B34" s="12"/>
      <c r="C34" s="1"/>
      <c r="D34" s="1"/>
      <c r="E34" s="1"/>
      <c r="F34" s="1"/>
      <c r="G34" s="12"/>
      <c r="H34" s="12"/>
      <c r="I34" s="84"/>
      <c r="J34" s="41"/>
    </row>
    <row r="35" spans="1:10" ht="18" customHeight="1">
      <c r="A35" s="17" t="s">
        <v>72</v>
      </c>
      <c r="B35" s="12"/>
      <c r="C35" s="1"/>
      <c r="D35" s="1"/>
      <c r="E35" s="1"/>
      <c r="F35" s="1"/>
      <c r="G35" s="12"/>
      <c r="H35" s="12"/>
      <c r="I35" s="84" t="s">
        <v>73</v>
      </c>
      <c r="J35" s="97">
        <f>'cover pg entry'!C35</f>
        <v>0</v>
      </c>
    </row>
    <row r="36" spans="1:10" ht="3.75" customHeight="1">
      <c r="A36" s="23"/>
      <c r="B36" s="22"/>
      <c r="C36" s="3"/>
      <c r="D36" s="4"/>
      <c r="E36" s="4"/>
      <c r="F36" s="4"/>
      <c r="G36" s="22"/>
      <c r="H36" s="22"/>
      <c r="I36" s="96"/>
      <c r="J36" s="98"/>
    </row>
    <row r="37" spans="1:10" ht="18" customHeight="1">
      <c r="A37" s="23" t="s">
        <v>437</v>
      </c>
      <c r="B37" s="22"/>
      <c r="E37" s="12">
        <f>IF('cover pg entry'!C36="Y","X","")</f>
      </c>
      <c r="F37" t="s">
        <v>301</v>
      </c>
      <c r="G37" s="12">
        <f>IF('cover pg entry'!C36="N","X","")</f>
      </c>
      <c r="H37" s="22" t="s">
        <v>302</v>
      </c>
      <c r="I37" s="22"/>
      <c r="J37" s="11"/>
    </row>
    <row r="38" spans="1:10" ht="3.75" customHeight="1">
      <c r="A38" s="17"/>
      <c r="B38" s="12"/>
      <c r="C38"/>
      <c r="D38"/>
      <c r="E38"/>
      <c r="F38"/>
      <c r="G38" s="22"/>
      <c r="H38" s="22"/>
      <c r="I38" s="22"/>
      <c r="J38" s="13"/>
    </row>
    <row r="39" spans="1:10" ht="18" customHeight="1">
      <c r="A39" s="17" t="s">
        <v>303</v>
      </c>
      <c r="B39" s="99">
        <v>5003</v>
      </c>
      <c r="C39" s="5"/>
      <c r="D39" s="100">
        <v>5004</v>
      </c>
      <c r="E39" s="5"/>
      <c r="F39" s="5">
        <v>5005</v>
      </c>
      <c r="G39" s="95"/>
      <c r="H39" s="95"/>
      <c r="I39" s="95"/>
      <c r="J39" s="13"/>
    </row>
    <row r="40" spans="1:10" ht="6" customHeight="1">
      <c r="A40" s="23"/>
      <c r="J40" s="11"/>
    </row>
    <row r="41" spans="1:10" ht="12.75">
      <c r="A41" s="23" t="s">
        <v>304</v>
      </c>
      <c r="C41" s="46"/>
      <c r="E41" s="46"/>
      <c r="G41" s="22"/>
      <c r="J41" s="11"/>
    </row>
    <row r="42" spans="1:10" ht="12.75">
      <c r="A42" s="23" t="s">
        <v>305</v>
      </c>
      <c r="C42" s="46"/>
      <c r="E42" s="12">
        <f>IF('cover pg entry'!C37="Y","X","")</f>
      </c>
      <c r="F42" s="6" t="s">
        <v>301</v>
      </c>
      <c r="G42" s="12">
        <f>IF('cover pg entry'!C37="N","X","")</f>
      </c>
      <c r="H42" s="6" t="s">
        <v>302</v>
      </c>
      <c r="J42" s="11"/>
    </row>
    <row r="43" spans="1:10" ht="12.75">
      <c r="A43" s="23" t="s">
        <v>306</v>
      </c>
      <c r="C43" s="46"/>
      <c r="E43" s="46"/>
      <c r="G43" s="22"/>
      <c r="J43" s="11"/>
    </row>
    <row r="44" spans="1:10" ht="3.75" customHeight="1">
      <c r="A44" s="17"/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12.75">
      <c r="A45" s="326" t="s">
        <v>307</v>
      </c>
      <c r="J45" s="98"/>
    </row>
    <row r="46" spans="1:10" ht="12.75">
      <c r="A46" s="23" t="s">
        <v>308</v>
      </c>
      <c r="J46" s="11"/>
    </row>
    <row r="47" spans="1:10" ht="12.75">
      <c r="A47" s="23" t="s">
        <v>309</v>
      </c>
      <c r="J47" s="11"/>
    </row>
    <row r="48" spans="1:10" ht="12.75">
      <c r="A48" s="23" t="s">
        <v>407</v>
      </c>
      <c r="J48" s="11"/>
    </row>
    <row r="49" spans="1:10" ht="12.75">
      <c r="A49" s="23" t="s">
        <v>310</v>
      </c>
      <c r="J49" s="11"/>
    </row>
    <row r="50" spans="1:10" ht="12.75">
      <c r="A50" s="17" t="s">
        <v>311</v>
      </c>
      <c r="B50" s="12"/>
      <c r="C50" s="12"/>
      <c r="D50" s="12"/>
      <c r="E50" s="12"/>
      <c r="F50" s="12"/>
      <c r="G50" s="12"/>
      <c r="H50" s="12"/>
      <c r="I50" s="12"/>
      <c r="J50" s="13"/>
    </row>
    <row r="51" spans="1:10" ht="12.75">
      <c r="A51" s="102" t="s">
        <v>438</v>
      </c>
      <c r="B51" s="102" t="s">
        <v>282</v>
      </c>
      <c r="C51" s="28" t="s">
        <v>283</v>
      </c>
      <c r="D51" s="98"/>
      <c r="E51" s="10" t="s">
        <v>313</v>
      </c>
      <c r="F51" s="10"/>
      <c r="G51" s="10"/>
      <c r="H51" s="105" t="s">
        <v>282</v>
      </c>
      <c r="I51" s="103"/>
      <c r="J51" s="104" t="s">
        <v>283</v>
      </c>
    </row>
    <row r="52" spans="1:10" ht="12.75">
      <c r="A52" s="339"/>
      <c r="B52" s="339"/>
      <c r="C52" s="347"/>
      <c r="D52" s="348"/>
      <c r="E52" s="22" t="s">
        <v>286</v>
      </c>
      <c r="F52" s="22"/>
      <c r="G52" s="22"/>
      <c r="H52" s="341"/>
      <c r="I52" s="343"/>
      <c r="J52" s="351"/>
    </row>
    <row r="53" spans="1:10" ht="12.75">
      <c r="A53" s="339"/>
      <c r="B53" s="339"/>
      <c r="C53" s="347"/>
      <c r="D53" s="348"/>
      <c r="E53" s="341"/>
      <c r="F53" s="342"/>
      <c r="G53" s="343"/>
      <c r="H53" s="341"/>
      <c r="I53" s="343"/>
      <c r="J53" s="351"/>
    </row>
    <row r="54" spans="1:10" ht="12.75">
      <c r="A54" s="339"/>
      <c r="B54" s="339"/>
      <c r="C54" s="347"/>
      <c r="D54" s="348"/>
      <c r="E54" s="341"/>
      <c r="F54" s="342"/>
      <c r="G54" s="343"/>
      <c r="H54" s="341"/>
      <c r="I54" s="343"/>
      <c r="J54" s="351"/>
    </row>
    <row r="55" spans="1:10" ht="12.75">
      <c r="A55" s="340"/>
      <c r="B55" s="340"/>
      <c r="C55" s="349"/>
      <c r="D55" s="350"/>
      <c r="E55" s="344"/>
      <c r="F55" s="345"/>
      <c r="G55" s="346"/>
      <c r="H55" s="344"/>
      <c r="I55" s="346"/>
      <c r="J55" s="352"/>
    </row>
    <row r="56" spans="1:10" ht="12.75">
      <c r="A56" s="28" t="s">
        <v>284</v>
      </c>
      <c r="B56" s="10"/>
      <c r="C56" s="10"/>
      <c r="D56" s="10"/>
      <c r="E56" s="10"/>
      <c r="F56" s="10"/>
      <c r="G56" s="10"/>
      <c r="H56" s="10"/>
      <c r="I56" s="98"/>
      <c r="J56" s="102" t="s">
        <v>285</v>
      </c>
    </row>
    <row r="57" spans="1:10" ht="12.75">
      <c r="A57" s="341"/>
      <c r="B57" s="342"/>
      <c r="C57" s="342"/>
      <c r="D57" s="342"/>
      <c r="E57" s="342"/>
      <c r="F57" s="342"/>
      <c r="G57" s="342"/>
      <c r="H57" s="342"/>
      <c r="I57" s="343"/>
      <c r="J57" s="339"/>
    </row>
    <row r="58" spans="1:10" ht="12.75">
      <c r="A58" s="341"/>
      <c r="B58" s="342"/>
      <c r="C58" s="342"/>
      <c r="D58" s="342"/>
      <c r="E58" s="342"/>
      <c r="F58" s="342"/>
      <c r="G58" s="342"/>
      <c r="H58" s="342"/>
      <c r="I58" s="343"/>
      <c r="J58" s="339"/>
    </row>
    <row r="59" spans="1:10" ht="12.75">
      <c r="A59" s="341"/>
      <c r="B59" s="342"/>
      <c r="C59" s="342"/>
      <c r="D59" s="342"/>
      <c r="E59" s="342"/>
      <c r="F59" s="342"/>
      <c r="G59" s="342"/>
      <c r="H59" s="342"/>
      <c r="I59" s="343"/>
      <c r="J59" s="339"/>
    </row>
    <row r="60" spans="1:10" ht="12.75">
      <c r="A60" s="344"/>
      <c r="B60" s="345"/>
      <c r="C60" s="345"/>
      <c r="D60" s="345"/>
      <c r="E60" s="345"/>
      <c r="F60" s="345"/>
      <c r="G60" s="345"/>
      <c r="H60" s="345"/>
      <c r="I60" s="346"/>
      <c r="J60" s="340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3" spans="1:10" ht="12.75">
      <c r="A63" s="9" t="s">
        <v>312</v>
      </c>
      <c r="B63" s="9"/>
      <c r="C63" s="9"/>
      <c r="D63" s="9"/>
      <c r="E63" s="9"/>
      <c r="F63" s="9"/>
      <c r="G63" s="9"/>
      <c r="H63" s="9"/>
      <c r="I63" s="9"/>
      <c r="J63" s="9"/>
    </row>
  </sheetData>
  <sheetProtection/>
  <mergeCells count="8">
    <mergeCell ref="J57:J60"/>
    <mergeCell ref="A57:I60"/>
    <mergeCell ref="A52:A55"/>
    <mergeCell ref="B52:B55"/>
    <mergeCell ref="C52:D55"/>
    <mergeCell ref="E53:G55"/>
    <mergeCell ref="H52:I55"/>
    <mergeCell ref="J52:J55"/>
  </mergeCells>
  <printOptions/>
  <pageMargins left="0.25" right="0.25" top="1" bottom="1" header="0.5" footer="0.5"/>
  <pageSetup fitToHeight="1" fitToWidth="1" horizontalDpi="300" verticalDpi="300" orientation="portrait" scale="67" r:id="rId1"/>
  <headerFooter alignWithMargins="0">
    <oddHeader>&amp;LEXCEL VERSION&amp;RMH &amp; RS-2004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57421875" style="134" customWidth="1"/>
    <col min="2" max="2" width="5.28125" style="134" customWidth="1"/>
    <col min="3" max="3" width="13.421875" style="134" customWidth="1"/>
    <col min="4" max="4" width="14.7109375" style="134" customWidth="1"/>
    <col min="5" max="5" width="12.00390625" style="134" customWidth="1"/>
    <col min="6" max="6" width="14.28125" style="134" customWidth="1"/>
    <col min="7" max="7" width="14.421875" style="134" customWidth="1"/>
    <col min="8" max="16384" width="9.140625" style="134" customWidth="1"/>
  </cols>
  <sheetData>
    <row r="1" spans="1:7" ht="12.75">
      <c r="A1" s="132" t="s">
        <v>74</v>
      </c>
      <c r="B1" s="133"/>
      <c r="C1" s="133"/>
      <c r="D1" s="133"/>
      <c r="E1" s="133"/>
      <c r="F1" s="355" t="s">
        <v>442</v>
      </c>
      <c r="G1" s="356"/>
    </row>
    <row r="2" spans="1:7" ht="12.75">
      <c r="A2" s="135"/>
      <c r="F2" s="353">
        <f>'cover page'!A12</f>
        <v>0</v>
      </c>
      <c r="G2" s="354"/>
    </row>
    <row r="3" spans="1:7" ht="12.75">
      <c r="A3" s="138" t="s">
        <v>75</v>
      </c>
      <c r="B3" s="139"/>
      <c r="C3" s="139"/>
      <c r="D3" s="139"/>
      <c r="E3" s="139"/>
      <c r="F3" s="139"/>
      <c r="G3" s="137"/>
    </row>
    <row r="4" spans="1:7" ht="22.5" customHeight="1">
      <c r="A4" s="140" t="s">
        <v>76</v>
      </c>
      <c r="B4" s="141"/>
      <c r="C4" s="142" t="s">
        <v>321</v>
      </c>
      <c r="D4" s="139"/>
      <c r="E4" s="139"/>
      <c r="F4" s="139"/>
      <c r="G4" s="137"/>
    </row>
    <row r="5" spans="1:7" ht="12.75">
      <c r="A5" s="135"/>
      <c r="B5" s="135"/>
      <c r="C5" s="135"/>
      <c r="D5" s="135"/>
      <c r="E5" s="135"/>
      <c r="F5" s="143" t="s">
        <v>77</v>
      </c>
      <c r="G5" s="144" t="s">
        <v>77</v>
      </c>
    </row>
    <row r="6" spans="1:7" ht="38.25">
      <c r="A6" s="145" t="s">
        <v>78</v>
      </c>
      <c r="B6" s="135"/>
      <c r="C6" s="146" t="s">
        <v>79</v>
      </c>
      <c r="D6" s="146" t="s">
        <v>80</v>
      </c>
      <c r="E6" s="146" t="s">
        <v>314</v>
      </c>
      <c r="F6" s="323" t="s">
        <v>434</v>
      </c>
      <c r="G6" s="147" t="s">
        <v>315</v>
      </c>
    </row>
    <row r="7" spans="1:7" ht="12.75">
      <c r="A7" s="148" t="s">
        <v>81</v>
      </c>
      <c r="B7" s="143" t="s">
        <v>82</v>
      </c>
      <c r="C7" s="149" t="s">
        <v>83</v>
      </c>
      <c r="D7" s="149" t="s">
        <v>84</v>
      </c>
      <c r="E7" s="149" t="s">
        <v>85</v>
      </c>
      <c r="F7" s="149" t="s">
        <v>71</v>
      </c>
      <c r="G7" s="150" t="s">
        <v>73</v>
      </c>
    </row>
    <row r="8" spans="1:7" ht="27.75" customHeight="1">
      <c r="A8" s="151" t="s">
        <v>87</v>
      </c>
      <c r="B8" s="143">
        <v>101</v>
      </c>
      <c r="C8" s="68">
        <v>0</v>
      </c>
      <c r="D8" s="68">
        <v>0</v>
      </c>
      <c r="E8" s="334">
        <f>C8+D8</f>
        <v>0</v>
      </c>
      <c r="F8" s="136"/>
      <c r="G8" s="154">
        <f>E8+F8</f>
        <v>0</v>
      </c>
    </row>
    <row r="9" spans="1:7" ht="27.75" customHeight="1">
      <c r="A9" s="151" t="s">
        <v>88</v>
      </c>
      <c r="B9" s="143">
        <v>102</v>
      </c>
      <c r="C9" s="68">
        <v>0</v>
      </c>
      <c r="D9" s="68">
        <v>0</v>
      </c>
      <c r="E9" s="334">
        <f aca="true" t="shared" si="0" ref="E9:E23">C9+D9</f>
        <v>0</v>
      </c>
      <c r="F9" s="136"/>
      <c r="G9" s="154">
        <f aca="true" t="shared" si="1" ref="G9:G23">E9+F9</f>
        <v>0</v>
      </c>
    </row>
    <row r="10" spans="1:7" ht="27.75" customHeight="1">
      <c r="A10" s="151" t="s">
        <v>89</v>
      </c>
      <c r="B10" s="143">
        <v>103</v>
      </c>
      <c r="C10" s="68">
        <v>0</v>
      </c>
      <c r="D10" s="68">
        <v>0</v>
      </c>
      <c r="E10" s="334">
        <f t="shared" si="0"/>
        <v>0</v>
      </c>
      <c r="F10" s="136"/>
      <c r="G10" s="154">
        <f t="shared" si="1"/>
        <v>0</v>
      </c>
    </row>
    <row r="11" spans="1:7" ht="27.75" customHeight="1">
      <c r="A11" s="151" t="s">
        <v>90</v>
      </c>
      <c r="B11" s="143">
        <v>104</v>
      </c>
      <c r="C11" s="68">
        <v>0</v>
      </c>
      <c r="D11" s="68">
        <v>0</v>
      </c>
      <c r="E11" s="334">
        <f t="shared" si="0"/>
        <v>0</v>
      </c>
      <c r="F11" s="136"/>
      <c r="G11" s="154">
        <f t="shared" si="1"/>
        <v>0</v>
      </c>
    </row>
    <row r="12" spans="1:7" ht="27.75" customHeight="1">
      <c r="A12" s="151" t="s">
        <v>91</v>
      </c>
      <c r="B12" s="143">
        <v>105</v>
      </c>
      <c r="C12" s="68">
        <v>0</v>
      </c>
      <c r="D12" s="68">
        <v>0</v>
      </c>
      <c r="E12" s="334">
        <f t="shared" si="0"/>
        <v>0</v>
      </c>
      <c r="F12" s="136"/>
      <c r="G12" s="154">
        <f t="shared" si="1"/>
        <v>0</v>
      </c>
    </row>
    <row r="13" spans="1:7" ht="27.75" customHeight="1">
      <c r="A13" s="151" t="s">
        <v>92</v>
      </c>
      <c r="B13" s="143">
        <v>106</v>
      </c>
      <c r="C13" s="68">
        <v>0</v>
      </c>
      <c r="D13" s="68">
        <v>0</v>
      </c>
      <c r="E13" s="334">
        <f t="shared" si="0"/>
        <v>0</v>
      </c>
      <c r="F13" s="136"/>
      <c r="G13" s="154">
        <f t="shared" si="1"/>
        <v>0</v>
      </c>
    </row>
    <row r="14" spans="1:7" ht="27.75" customHeight="1">
      <c r="A14" s="151" t="s">
        <v>316</v>
      </c>
      <c r="B14" s="143">
        <v>107</v>
      </c>
      <c r="C14" s="68">
        <v>0</v>
      </c>
      <c r="D14" s="68">
        <v>0</v>
      </c>
      <c r="E14" s="334">
        <f t="shared" si="0"/>
        <v>0</v>
      </c>
      <c r="F14" s="136"/>
      <c r="G14" s="154">
        <f t="shared" si="1"/>
        <v>0</v>
      </c>
    </row>
    <row r="15" spans="1:7" ht="27.75" customHeight="1">
      <c r="A15" s="151" t="s">
        <v>93</v>
      </c>
      <c r="B15" s="143">
        <v>108</v>
      </c>
      <c r="C15" s="68">
        <v>0</v>
      </c>
      <c r="D15" s="68">
        <v>0</v>
      </c>
      <c r="E15" s="334">
        <f t="shared" si="0"/>
        <v>0</v>
      </c>
      <c r="F15" s="136"/>
      <c r="G15" s="154">
        <f t="shared" si="1"/>
        <v>0</v>
      </c>
    </row>
    <row r="16" spans="1:7" ht="27.75" customHeight="1">
      <c r="A16" s="151" t="s">
        <v>94</v>
      </c>
      <c r="B16" s="143">
        <v>109</v>
      </c>
      <c r="C16" s="68">
        <v>0</v>
      </c>
      <c r="D16" s="68">
        <v>0</v>
      </c>
      <c r="E16" s="334">
        <f t="shared" si="0"/>
        <v>0</v>
      </c>
      <c r="F16" s="136"/>
      <c r="G16" s="154">
        <f t="shared" si="1"/>
        <v>0</v>
      </c>
    </row>
    <row r="17" spans="1:7" ht="27.75" customHeight="1">
      <c r="A17" s="151" t="s">
        <v>95</v>
      </c>
      <c r="B17" s="143">
        <v>110</v>
      </c>
      <c r="C17" s="68">
        <v>0</v>
      </c>
      <c r="D17" s="68">
        <v>0</v>
      </c>
      <c r="E17" s="334">
        <f t="shared" si="0"/>
        <v>0</v>
      </c>
      <c r="F17" s="136"/>
      <c r="G17" s="154">
        <f t="shared" si="1"/>
        <v>0</v>
      </c>
    </row>
    <row r="18" spans="1:7" ht="27.75" customHeight="1">
      <c r="A18" s="151" t="s">
        <v>96</v>
      </c>
      <c r="B18" s="143">
        <v>111</v>
      </c>
      <c r="C18" s="68">
        <v>0</v>
      </c>
      <c r="D18" s="68">
        <v>0</v>
      </c>
      <c r="E18" s="334">
        <f t="shared" si="0"/>
        <v>0</v>
      </c>
      <c r="F18" s="136"/>
      <c r="G18" s="154">
        <f t="shared" si="1"/>
        <v>0</v>
      </c>
    </row>
    <row r="19" spans="1:7" ht="27.75" customHeight="1">
      <c r="A19" s="151" t="s">
        <v>97</v>
      </c>
      <c r="B19" s="143">
        <v>112</v>
      </c>
      <c r="C19" s="68">
        <v>0</v>
      </c>
      <c r="D19" s="68">
        <v>0</v>
      </c>
      <c r="E19" s="334">
        <f t="shared" si="0"/>
        <v>0</v>
      </c>
      <c r="F19" s="136"/>
      <c r="G19" s="154">
        <f t="shared" si="1"/>
        <v>0</v>
      </c>
    </row>
    <row r="20" spans="1:7" ht="27.75" customHeight="1">
      <c r="A20" s="151" t="s">
        <v>317</v>
      </c>
      <c r="B20" s="143">
        <v>113</v>
      </c>
      <c r="C20" s="68">
        <v>0</v>
      </c>
      <c r="D20" s="68">
        <v>0</v>
      </c>
      <c r="E20" s="334">
        <f t="shared" si="0"/>
        <v>0</v>
      </c>
      <c r="F20" s="136"/>
      <c r="G20" s="154">
        <f t="shared" si="1"/>
        <v>0</v>
      </c>
    </row>
    <row r="21" spans="1:7" ht="27.75" customHeight="1">
      <c r="A21" s="151" t="s">
        <v>98</v>
      </c>
      <c r="B21" s="143">
        <v>114</v>
      </c>
      <c r="C21" s="68">
        <v>0</v>
      </c>
      <c r="D21" s="68">
        <v>0</v>
      </c>
      <c r="E21" s="334">
        <f t="shared" si="0"/>
        <v>0</v>
      </c>
      <c r="F21" s="136"/>
      <c r="G21" s="154">
        <f t="shared" si="1"/>
        <v>0</v>
      </c>
    </row>
    <row r="22" spans="1:7" ht="27.75" customHeight="1">
      <c r="A22" s="151" t="s">
        <v>99</v>
      </c>
      <c r="B22" s="143">
        <v>115</v>
      </c>
      <c r="C22" s="68">
        <v>0</v>
      </c>
      <c r="D22" s="68">
        <v>0</v>
      </c>
      <c r="E22" s="334">
        <f t="shared" si="0"/>
        <v>0</v>
      </c>
      <c r="F22" s="136"/>
      <c r="G22" s="154">
        <f t="shared" si="1"/>
        <v>0</v>
      </c>
    </row>
    <row r="23" spans="1:7" ht="27.75" customHeight="1">
      <c r="A23" s="64" t="s">
        <v>100</v>
      </c>
      <c r="B23" s="143">
        <v>117</v>
      </c>
      <c r="C23" s="68">
        <v>0</v>
      </c>
      <c r="D23" s="68">
        <v>0</v>
      </c>
      <c r="E23" s="334">
        <f t="shared" si="0"/>
        <v>0</v>
      </c>
      <c r="F23" s="136"/>
      <c r="G23" s="154">
        <f t="shared" si="1"/>
        <v>0</v>
      </c>
    </row>
    <row r="24" spans="1:7" ht="27.75" customHeight="1">
      <c r="A24" s="64" t="s">
        <v>100</v>
      </c>
      <c r="B24" s="143">
        <v>118</v>
      </c>
      <c r="C24" s="68">
        <v>0</v>
      </c>
      <c r="D24" s="68">
        <v>0</v>
      </c>
      <c r="E24" s="334">
        <f>C24+D24</f>
        <v>0</v>
      </c>
      <c r="F24" s="136"/>
      <c r="G24" s="154">
        <f>E24+F24</f>
        <v>0</v>
      </c>
    </row>
    <row r="25" spans="1:7" ht="31.5">
      <c r="A25" s="155" t="s">
        <v>101</v>
      </c>
      <c r="B25" s="143">
        <v>120</v>
      </c>
      <c r="C25" s="152">
        <f>SUM(C8:C24)</f>
        <v>0</v>
      </c>
      <c r="D25" s="152">
        <f>SUM(D8:D24)</f>
        <v>0</v>
      </c>
      <c r="E25" s="152">
        <f>SUM(E8:E24)</f>
        <v>0</v>
      </c>
      <c r="F25" s="152">
        <f>SUM(F8:F24)</f>
        <v>0</v>
      </c>
      <c r="G25" s="154">
        <f>SUM(G8:G24)</f>
        <v>0</v>
      </c>
    </row>
    <row r="26" spans="1:9" ht="220.5" customHeight="1">
      <c r="A26" s="309"/>
      <c r="B26" s="310"/>
      <c r="C26" s="311"/>
      <c r="D26" s="311"/>
      <c r="E26" s="311"/>
      <c r="F26" s="311"/>
      <c r="G26" s="312"/>
      <c r="H26" s="156"/>
      <c r="I26" s="156"/>
    </row>
    <row r="27" spans="1:9" ht="12.75" customHeight="1">
      <c r="A27" s="157"/>
      <c r="B27" s="158"/>
      <c r="C27" s="159"/>
      <c r="D27" s="159"/>
      <c r="E27" s="159"/>
      <c r="F27" s="159"/>
      <c r="G27" s="159"/>
      <c r="H27" s="156"/>
      <c r="I27" s="156"/>
    </row>
    <row r="28" spans="1:9" ht="12.75">
      <c r="A28" s="160" t="s">
        <v>318</v>
      </c>
      <c r="B28" s="161"/>
      <c r="C28" s="162"/>
      <c r="D28" s="162"/>
      <c r="E28" s="162"/>
      <c r="F28" s="162"/>
      <c r="G28" s="162"/>
      <c r="H28" s="156"/>
      <c r="I28" s="156"/>
    </row>
    <row r="29" spans="1:9" ht="6.75" customHeight="1">
      <c r="A29" s="163"/>
      <c r="B29" s="164"/>
      <c r="C29" s="165"/>
      <c r="D29" s="165"/>
      <c r="E29" s="165"/>
      <c r="F29" s="165"/>
      <c r="G29" s="165"/>
      <c r="H29" s="156"/>
      <c r="I29" s="156"/>
    </row>
    <row r="30" spans="1:7" ht="12.75">
      <c r="A30" s="132" t="s">
        <v>74</v>
      </c>
      <c r="B30" s="133"/>
      <c r="C30" s="133"/>
      <c r="D30" s="133"/>
      <c r="E30" s="133"/>
      <c r="F30" s="355" t="s">
        <v>442</v>
      </c>
      <c r="G30" s="356"/>
    </row>
    <row r="31" spans="1:7" ht="12.75">
      <c r="A31" s="166"/>
      <c r="F31" s="353">
        <f>'cover page'!A12</f>
        <v>0</v>
      </c>
      <c r="G31" s="354"/>
    </row>
    <row r="32" spans="1:7" ht="12.75">
      <c r="A32" s="138" t="s">
        <v>75</v>
      </c>
      <c r="B32" s="139"/>
      <c r="C32" s="139"/>
      <c r="D32" s="139"/>
      <c r="E32" s="139"/>
      <c r="F32" s="139"/>
      <c r="G32" s="137"/>
    </row>
    <row r="33" spans="1:7" ht="22.5" customHeight="1">
      <c r="A33" s="140" t="s">
        <v>76</v>
      </c>
      <c r="B33" s="141"/>
      <c r="C33" s="142" t="s">
        <v>321</v>
      </c>
      <c r="D33" s="139"/>
      <c r="E33" s="139"/>
      <c r="F33" s="139"/>
      <c r="G33" s="137"/>
    </row>
    <row r="34" spans="1:7" ht="12.75">
      <c r="A34" s="167"/>
      <c r="B34" s="168"/>
      <c r="C34" s="168"/>
      <c r="D34" s="168"/>
      <c r="E34" s="168"/>
      <c r="F34" s="169" t="s">
        <v>77</v>
      </c>
      <c r="G34" s="169" t="s">
        <v>77</v>
      </c>
    </row>
    <row r="35" spans="1:7" ht="38.25">
      <c r="A35" s="170" t="s">
        <v>124</v>
      </c>
      <c r="B35" s="168"/>
      <c r="C35" s="171" t="s">
        <v>79</v>
      </c>
      <c r="D35" s="171" t="s">
        <v>80</v>
      </c>
      <c r="E35" s="171" t="s">
        <v>314</v>
      </c>
      <c r="F35" s="324" t="s">
        <v>434</v>
      </c>
      <c r="G35" s="171" t="s">
        <v>315</v>
      </c>
    </row>
    <row r="36" spans="1:7" ht="12.75">
      <c r="A36" s="172" t="s">
        <v>81</v>
      </c>
      <c r="B36" s="169" t="s">
        <v>82</v>
      </c>
      <c r="C36" s="173" t="s">
        <v>83</v>
      </c>
      <c r="D36" s="173" t="s">
        <v>84</v>
      </c>
      <c r="E36" s="173" t="s">
        <v>85</v>
      </c>
      <c r="F36" s="173" t="s">
        <v>71</v>
      </c>
      <c r="G36" s="173" t="s">
        <v>73</v>
      </c>
    </row>
    <row r="37" spans="1:7" ht="27.75" customHeight="1">
      <c r="A37" s="174" t="s">
        <v>125</v>
      </c>
      <c r="B37" s="169">
        <v>122</v>
      </c>
      <c r="C37" s="50">
        <v>0</v>
      </c>
      <c r="D37" s="50">
        <v>0</v>
      </c>
      <c r="E37" s="334">
        <f aca="true" t="shared" si="2" ref="E37:E51">C37+D37</f>
        <v>0</v>
      </c>
      <c r="F37" s="152"/>
      <c r="G37" s="154">
        <f aca="true" t="shared" si="3" ref="G37:G51">E37+F37</f>
        <v>0</v>
      </c>
    </row>
    <row r="38" spans="1:7" ht="27.75" customHeight="1">
      <c r="A38" s="174" t="s">
        <v>126</v>
      </c>
      <c r="B38" s="169">
        <v>123</v>
      </c>
      <c r="C38" s="50">
        <v>0</v>
      </c>
      <c r="D38" s="50">
        <v>0</v>
      </c>
      <c r="E38" s="334">
        <f t="shared" si="2"/>
        <v>0</v>
      </c>
      <c r="F38" s="152"/>
      <c r="G38" s="154">
        <f t="shared" si="3"/>
        <v>0</v>
      </c>
    </row>
    <row r="39" spans="1:7" ht="27.75" customHeight="1">
      <c r="A39" s="174" t="s">
        <v>127</v>
      </c>
      <c r="B39" s="169">
        <v>124</v>
      </c>
      <c r="C39" s="50">
        <v>0</v>
      </c>
      <c r="D39" s="50">
        <v>0</v>
      </c>
      <c r="E39" s="334">
        <f t="shared" si="2"/>
        <v>0</v>
      </c>
      <c r="F39" s="152"/>
      <c r="G39" s="154">
        <f t="shared" si="3"/>
        <v>0</v>
      </c>
    </row>
    <row r="40" spans="1:7" ht="27.75" customHeight="1">
      <c r="A40" s="174" t="s">
        <v>128</v>
      </c>
      <c r="B40" s="169">
        <v>125</v>
      </c>
      <c r="C40" s="50">
        <v>0</v>
      </c>
      <c r="D40" s="50">
        <v>0</v>
      </c>
      <c r="E40" s="334">
        <f t="shared" si="2"/>
        <v>0</v>
      </c>
      <c r="F40" s="152"/>
      <c r="G40" s="154">
        <f t="shared" si="3"/>
        <v>0</v>
      </c>
    </row>
    <row r="41" spans="1:7" ht="31.5" customHeight="1">
      <c r="A41" s="108" t="s">
        <v>129</v>
      </c>
      <c r="B41" s="169"/>
      <c r="C41" s="175">
        <f>SUM(C37:C40)</f>
        <v>0</v>
      </c>
      <c r="D41" s="175">
        <f>SUM(D37:D40)</f>
        <v>0</v>
      </c>
      <c r="E41" s="153">
        <f>SUM(E37:E40)</f>
        <v>0</v>
      </c>
      <c r="F41" s="153">
        <f>SUM(F37:F40)</f>
        <v>0</v>
      </c>
      <c r="G41" s="176">
        <f>SUM(G37:G40)</f>
        <v>0</v>
      </c>
    </row>
    <row r="42" spans="1:7" ht="100.5" customHeight="1">
      <c r="A42" s="177" t="s">
        <v>322</v>
      </c>
      <c r="B42" s="169"/>
      <c r="C42" s="175"/>
      <c r="D42" s="175"/>
      <c r="E42" s="153"/>
      <c r="F42" s="153"/>
      <c r="G42" s="176"/>
    </row>
    <row r="43" spans="1:7" ht="27.75" customHeight="1">
      <c r="A43" s="174" t="s">
        <v>102</v>
      </c>
      <c r="B43" s="169">
        <v>121</v>
      </c>
      <c r="C43" s="50">
        <v>0</v>
      </c>
      <c r="D43" s="50">
        <v>0</v>
      </c>
      <c r="E43" s="334">
        <f t="shared" si="2"/>
        <v>0</v>
      </c>
      <c r="F43" s="152"/>
      <c r="G43" s="154">
        <f t="shared" si="3"/>
        <v>0</v>
      </c>
    </row>
    <row r="44" spans="1:7" ht="27.75" customHeight="1">
      <c r="A44" s="174" t="s">
        <v>103</v>
      </c>
      <c r="B44" s="169">
        <v>126</v>
      </c>
      <c r="C44" s="50">
        <v>0</v>
      </c>
      <c r="D44" s="50">
        <v>0</v>
      </c>
      <c r="E44" s="334">
        <f t="shared" si="2"/>
        <v>0</v>
      </c>
      <c r="F44" s="152"/>
      <c r="G44" s="154">
        <f t="shared" si="3"/>
        <v>0</v>
      </c>
    </row>
    <row r="45" spans="1:7" ht="27.75" customHeight="1">
      <c r="A45" s="174" t="s">
        <v>90</v>
      </c>
      <c r="B45" s="169">
        <v>127</v>
      </c>
      <c r="C45" s="50">
        <v>0</v>
      </c>
      <c r="D45" s="50">
        <v>0</v>
      </c>
      <c r="E45" s="334">
        <f t="shared" si="2"/>
        <v>0</v>
      </c>
      <c r="F45" s="152"/>
      <c r="G45" s="154">
        <f t="shared" si="3"/>
        <v>0</v>
      </c>
    </row>
    <row r="46" spans="1:7" ht="27.75" customHeight="1">
      <c r="A46" s="174" t="s">
        <v>323</v>
      </c>
      <c r="B46" s="169">
        <v>128</v>
      </c>
      <c r="C46" s="50">
        <v>0</v>
      </c>
      <c r="D46" s="50">
        <v>0</v>
      </c>
      <c r="E46" s="334">
        <f t="shared" si="2"/>
        <v>0</v>
      </c>
      <c r="F46" s="152"/>
      <c r="G46" s="154">
        <f t="shared" si="3"/>
        <v>0</v>
      </c>
    </row>
    <row r="47" spans="1:7" ht="27.75" customHeight="1">
      <c r="A47" s="174" t="s">
        <v>324</v>
      </c>
      <c r="B47" s="169">
        <v>129</v>
      </c>
      <c r="C47" s="50">
        <v>0</v>
      </c>
      <c r="D47" s="50">
        <v>0</v>
      </c>
      <c r="E47" s="334">
        <f t="shared" si="2"/>
        <v>0</v>
      </c>
      <c r="F47" s="152"/>
      <c r="G47" s="154">
        <f t="shared" si="3"/>
        <v>0</v>
      </c>
    </row>
    <row r="48" spans="1:7" ht="27.75" customHeight="1">
      <c r="A48" s="174" t="s">
        <v>104</v>
      </c>
      <c r="B48" s="169">
        <v>130</v>
      </c>
      <c r="C48" s="50">
        <v>0</v>
      </c>
      <c r="D48" s="50">
        <v>0</v>
      </c>
      <c r="E48" s="334">
        <f t="shared" si="2"/>
        <v>0</v>
      </c>
      <c r="F48" s="152"/>
      <c r="G48" s="154">
        <f t="shared" si="3"/>
        <v>0</v>
      </c>
    </row>
    <row r="49" spans="1:7" ht="27.75" customHeight="1">
      <c r="A49" s="174" t="s">
        <v>105</v>
      </c>
      <c r="B49" s="169">
        <v>131</v>
      </c>
      <c r="C49" s="50">
        <v>0</v>
      </c>
      <c r="D49" s="50">
        <v>0</v>
      </c>
      <c r="E49" s="334">
        <f t="shared" si="2"/>
        <v>0</v>
      </c>
      <c r="F49" s="152"/>
      <c r="G49" s="154">
        <f t="shared" si="3"/>
        <v>0</v>
      </c>
    </row>
    <row r="50" spans="1:7" ht="27.75" customHeight="1">
      <c r="A50" s="174" t="s">
        <v>106</v>
      </c>
      <c r="B50" s="169">
        <v>137</v>
      </c>
      <c r="C50" s="50">
        <v>0</v>
      </c>
      <c r="D50" s="50">
        <v>0</v>
      </c>
      <c r="E50" s="334">
        <f t="shared" si="2"/>
        <v>0</v>
      </c>
      <c r="F50" s="152"/>
      <c r="G50" s="154">
        <f t="shared" si="3"/>
        <v>0</v>
      </c>
    </row>
    <row r="51" spans="1:7" ht="27.75" customHeight="1">
      <c r="A51" s="65" t="s">
        <v>100</v>
      </c>
      <c r="B51" s="169">
        <v>138</v>
      </c>
      <c r="C51" s="50">
        <v>0</v>
      </c>
      <c r="D51" s="50">
        <v>0</v>
      </c>
      <c r="E51" s="334">
        <f t="shared" si="2"/>
        <v>0</v>
      </c>
      <c r="F51" s="152"/>
      <c r="G51" s="154">
        <f t="shared" si="3"/>
        <v>0</v>
      </c>
    </row>
    <row r="52" spans="1:7" ht="31.5">
      <c r="A52" s="108" t="s">
        <v>107</v>
      </c>
      <c r="B52" s="169">
        <v>139</v>
      </c>
      <c r="C52" s="175">
        <f>SUM(C43:C51)</f>
        <v>0</v>
      </c>
      <c r="D52" s="175">
        <f>SUM(D43:D51)</f>
        <v>0</v>
      </c>
      <c r="E52" s="175">
        <f>SUM(E43:E51)</f>
        <v>0</v>
      </c>
      <c r="F52" s="175">
        <f>SUM(F43:F51)</f>
        <v>0</v>
      </c>
      <c r="G52" s="175">
        <f>SUM(G43:G51)</f>
        <v>0</v>
      </c>
    </row>
    <row r="53" spans="1:7" ht="201.75" customHeight="1">
      <c r="A53" s="309"/>
      <c r="B53" s="310"/>
      <c r="C53" s="311"/>
      <c r="D53" s="311"/>
      <c r="E53" s="311"/>
      <c r="F53" s="311"/>
      <c r="G53" s="312"/>
    </row>
    <row r="54" spans="1:7" ht="12.75" customHeight="1">
      <c r="A54" s="157"/>
      <c r="B54" s="158"/>
      <c r="C54" s="159"/>
      <c r="D54" s="159"/>
      <c r="E54" s="159"/>
      <c r="F54" s="159"/>
      <c r="G54" s="159"/>
    </row>
    <row r="55" spans="1:8" ht="12.75">
      <c r="A55" s="160" t="s">
        <v>325</v>
      </c>
      <c r="B55" s="161"/>
      <c r="C55" s="162"/>
      <c r="D55" s="162"/>
      <c r="E55" s="162"/>
      <c r="F55" s="162"/>
      <c r="G55" s="162"/>
      <c r="H55" s="156"/>
    </row>
    <row r="56" spans="1:8" ht="7.5" customHeight="1">
      <c r="A56" s="163"/>
      <c r="B56" s="164"/>
      <c r="C56" s="165"/>
      <c r="D56" s="165"/>
      <c r="E56" s="165"/>
      <c r="F56" s="165"/>
      <c r="G56" s="165"/>
      <c r="H56" s="156"/>
    </row>
    <row r="57" spans="1:7" ht="12.75">
      <c r="A57" s="178" t="s">
        <v>74</v>
      </c>
      <c r="B57" s="133"/>
      <c r="C57" s="133"/>
      <c r="D57" s="133"/>
      <c r="E57" s="133"/>
      <c r="F57" s="355" t="s">
        <v>442</v>
      </c>
      <c r="G57" s="356"/>
    </row>
    <row r="58" spans="1:7" ht="12.75">
      <c r="A58" s="179"/>
      <c r="F58" s="353">
        <f>'cover page'!A12</f>
        <v>0</v>
      </c>
      <c r="G58" s="354"/>
    </row>
    <row r="59" spans="1:7" ht="12.75">
      <c r="A59" s="180" t="s">
        <v>75</v>
      </c>
      <c r="B59" s="139"/>
      <c r="C59" s="139"/>
      <c r="D59" s="139"/>
      <c r="E59" s="139"/>
      <c r="F59" s="139"/>
      <c r="G59" s="137"/>
    </row>
    <row r="60" spans="1:7" ht="22.5" customHeight="1">
      <c r="A60" s="140" t="s">
        <v>76</v>
      </c>
      <c r="B60" s="141"/>
      <c r="C60" s="142" t="s">
        <v>321</v>
      </c>
      <c r="D60" s="139"/>
      <c r="E60" s="139"/>
      <c r="F60" s="139"/>
      <c r="G60" s="137"/>
    </row>
    <row r="61" spans="1:7" ht="12.75">
      <c r="A61" s="167"/>
      <c r="B61" s="168"/>
      <c r="C61" s="168"/>
      <c r="D61" s="168"/>
      <c r="E61" s="168"/>
      <c r="F61" s="169" t="s">
        <v>77</v>
      </c>
      <c r="G61" s="169" t="s">
        <v>77</v>
      </c>
    </row>
    <row r="62" spans="1:7" ht="38.25">
      <c r="A62" s="181" t="s">
        <v>108</v>
      </c>
      <c r="B62" s="168"/>
      <c r="C62" s="171" t="s">
        <v>79</v>
      </c>
      <c r="D62" s="171" t="s">
        <v>80</v>
      </c>
      <c r="E62" s="171" t="s">
        <v>314</v>
      </c>
      <c r="F62" s="324" t="s">
        <v>434</v>
      </c>
      <c r="G62" s="171" t="s">
        <v>315</v>
      </c>
    </row>
    <row r="63" spans="1:7" ht="12.75">
      <c r="A63" s="182" t="s">
        <v>81</v>
      </c>
      <c r="B63" s="169" t="s">
        <v>82</v>
      </c>
      <c r="C63" s="173" t="s">
        <v>83</v>
      </c>
      <c r="D63" s="173" t="s">
        <v>84</v>
      </c>
      <c r="E63" s="173" t="s">
        <v>85</v>
      </c>
      <c r="F63" s="173" t="s">
        <v>71</v>
      </c>
      <c r="G63" s="173" t="s">
        <v>73</v>
      </c>
    </row>
    <row r="64" spans="1:7" ht="27.75" customHeight="1">
      <c r="A64" s="174" t="s">
        <v>90</v>
      </c>
      <c r="B64" s="144">
        <v>141</v>
      </c>
      <c r="C64" s="51">
        <v>0</v>
      </c>
      <c r="D64" s="51">
        <v>0</v>
      </c>
      <c r="E64" s="334">
        <f aca="true" t="shared" si="4" ref="E64:E79">C64+D64</f>
        <v>0</v>
      </c>
      <c r="F64" s="152"/>
      <c r="G64" s="154">
        <f aca="true" t="shared" si="5" ref="G64:G79">E64+F64</f>
        <v>0</v>
      </c>
    </row>
    <row r="65" spans="1:7" ht="15" customHeight="1">
      <c r="A65" s="183" t="s">
        <v>109</v>
      </c>
      <c r="B65" s="144"/>
      <c r="C65" s="184"/>
      <c r="D65" s="184"/>
      <c r="E65" s="184"/>
      <c r="F65" s="184"/>
      <c r="G65" s="184"/>
    </row>
    <row r="66" spans="1:7" ht="27.75" customHeight="1">
      <c r="A66" s="174" t="s">
        <v>103</v>
      </c>
      <c r="B66" s="144">
        <v>142</v>
      </c>
      <c r="C66" s="51">
        <v>0</v>
      </c>
      <c r="D66" s="51">
        <v>0</v>
      </c>
      <c r="E66" s="334">
        <f t="shared" si="4"/>
        <v>0</v>
      </c>
      <c r="F66" s="152"/>
      <c r="G66" s="154">
        <f t="shared" si="5"/>
        <v>0</v>
      </c>
    </row>
    <row r="67" spans="1:7" ht="27.75" customHeight="1">
      <c r="A67" s="174" t="s">
        <v>316</v>
      </c>
      <c r="B67" s="144">
        <v>143</v>
      </c>
      <c r="C67" s="51">
        <v>0</v>
      </c>
      <c r="D67" s="51">
        <v>0</v>
      </c>
      <c r="E67" s="334">
        <f t="shared" si="4"/>
        <v>0</v>
      </c>
      <c r="F67" s="152"/>
      <c r="G67" s="154">
        <f t="shared" si="5"/>
        <v>0</v>
      </c>
    </row>
    <row r="68" spans="1:7" ht="27.75" customHeight="1">
      <c r="A68" s="174" t="s">
        <v>110</v>
      </c>
      <c r="B68" s="144">
        <v>144</v>
      </c>
      <c r="C68" s="51">
        <v>0</v>
      </c>
      <c r="D68" s="51">
        <v>0</v>
      </c>
      <c r="E68" s="334">
        <f t="shared" si="4"/>
        <v>0</v>
      </c>
      <c r="F68" s="152"/>
      <c r="G68" s="154">
        <f t="shared" si="5"/>
        <v>0</v>
      </c>
    </row>
    <row r="69" spans="1:7" ht="27.75" customHeight="1">
      <c r="A69" s="174" t="s">
        <v>111</v>
      </c>
      <c r="B69" s="144">
        <v>145</v>
      </c>
      <c r="C69" s="51">
        <v>0</v>
      </c>
      <c r="D69" s="51">
        <v>0</v>
      </c>
      <c r="E69" s="334">
        <f t="shared" si="4"/>
        <v>0</v>
      </c>
      <c r="F69" s="152"/>
      <c r="G69" s="154">
        <f t="shared" si="5"/>
        <v>0</v>
      </c>
    </row>
    <row r="70" spans="1:7" ht="27.75" customHeight="1">
      <c r="A70" s="174" t="s">
        <v>105</v>
      </c>
      <c r="B70" s="144">
        <v>146</v>
      </c>
      <c r="C70" s="51">
        <v>0</v>
      </c>
      <c r="D70" s="51">
        <v>0</v>
      </c>
      <c r="E70" s="334">
        <f t="shared" si="4"/>
        <v>0</v>
      </c>
      <c r="F70" s="152"/>
      <c r="G70" s="154">
        <f t="shared" si="5"/>
        <v>0</v>
      </c>
    </row>
    <row r="71" spans="1:7" ht="27.75" customHeight="1">
      <c r="A71" s="65" t="s">
        <v>100</v>
      </c>
      <c r="B71" s="144">
        <v>148</v>
      </c>
      <c r="C71" s="51">
        <v>0</v>
      </c>
      <c r="D71" s="51">
        <v>0</v>
      </c>
      <c r="E71" s="334">
        <f t="shared" si="4"/>
        <v>0</v>
      </c>
      <c r="F71" s="152"/>
      <c r="G71" s="154">
        <f t="shared" si="5"/>
        <v>0</v>
      </c>
    </row>
    <row r="72" spans="1:7" ht="15" customHeight="1">
      <c r="A72" s="183" t="s">
        <v>112</v>
      </c>
      <c r="B72" s="144"/>
      <c r="C72" s="184"/>
      <c r="D72" s="184"/>
      <c r="E72" s="184"/>
      <c r="F72" s="184"/>
      <c r="G72" s="184"/>
    </row>
    <row r="73" spans="1:7" ht="27.75" customHeight="1">
      <c r="A73" s="174" t="s">
        <v>103</v>
      </c>
      <c r="B73" s="144">
        <v>149</v>
      </c>
      <c r="C73" s="51">
        <v>0</v>
      </c>
      <c r="D73" s="51">
        <v>0</v>
      </c>
      <c r="E73" s="334">
        <f t="shared" si="4"/>
        <v>0</v>
      </c>
      <c r="F73" s="152"/>
      <c r="G73" s="154">
        <f t="shared" si="5"/>
        <v>0</v>
      </c>
    </row>
    <row r="74" spans="1:7" ht="27.75" customHeight="1">
      <c r="A74" s="174" t="s">
        <v>113</v>
      </c>
      <c r="B74" s="144">
        <v>150</v>
      </c>
      <c r="C74" s="51">
        <v>0</v>
      </c>
      <c r="D74" s="51">
        <v>0</v>
      </c>
      <c r="E74" s="334">
        <f t="shared" si="4"/>
        <v>0</v>
      </c>
      <c r="F74" s="152"/>
      <c r="G74" s="154">
        <f t="shared" si="5"/>
        <v>0</v>
      </c>
    </row>
    <row r="75" spans="1:7" ht="27.75" customHeight="1">
      <c r="A75" s="174" t="s">
        <v>105</v>
      </c>
      <c r="B75" s="144">
        <v>151</v>
      </c>
      <c r="C75" s="51">
        <v>0</v>
      </c>
      <c r="D75" s="51">
        <v>0</v>
      </c>
      <c r="E75" s="334">
        <f t="shared" si="4"/>
        <v>0</v>
      </c>
      <c r="F75" s="152"/>
      <c r="G75" s="154">
        <f t="shared" si="5"/>
        <v>0</v>
      </c>
    </row>
    <row r="76" spans="1:7" ht="27.75" customHeight="1">
      <c r="A76" s="65" t="s">
        <v>100</v>
      </c>
      <c r="B76" s="144">
        <v>153</v>
      </c>
      <c r="C76" s="51">
        <v>0</v>
      </c>
      <c r="D76" s="51">
        <v>0</v>
      </c>
      <c r="E76" s="334">
        <f t="shared" si="4"/>
        <v>0</v>
      </c>
      <c r="F76" s="152"/>
      <c r="G76" s="154">
        <f t="shared" si="5"/>
        <v>0</v>
      </c>
    </row>
    <row r="77" spans="1:7" ht="15" customHeight="1">
      <c r="A77" s="183" t="s">
        <v>114</v>
      </c>
      <c r="B77" s="144"/>
      <c r="C77" s="184"/>
      <c r="D77" s="184"/>
      <c r="E77" s="184"/>
      <c r="F77" s="184"/>
      <c r="G77" s="184"/>
    </row>
    <row r="78" spans="1:7" ht="27.75" customHeight="1">
      <c r="A78" s="174" t="s">
        <v>103</v>
      </c>
      <c r="B78" s="144">
        <v>154</v>
      </c>
      <c r="C78" s="51">
        <v>0</v>
      </c>
      <c r="D78" s="51">
        <v>0</v>
      </c>
      <c r="E78" s="334">
        <f t="shared" si="4"/>
        <v>0</v>
      </c>
      <c r="F78" s="152"/>
      <c r="G78" s="154">
        <f t="shared" si="5"/>
        <v>0</v>
      </c>
    </row>
    <row r="79" spans="1:7" ht="27.75" customHeight="1">
      <c r="A79" s="174" t="s">
        <v>105</v>
      </c>
      <c r="B79" s="144">
        <v>155</v>
      </c>
      <c r="C79" s="51">
        <v>0</v>
      </c>
      <c r="D79" s="51">
        <v>0</v>
      </c>
      <c r="E79" s="334">
        <f t="shared" si="4"/>
        <v>0</v>
      </c>
      <c r="F79" s="152"/>
      <c r="G79" s="154">
        <f t="shared" si="5"/>
        <v>0</v>
      </c>
    </row>
    <row r="80" spans="1:7" ht="27.75" customHeight="1">
      <c r="A80" s="65" t="s">
        <v>100</v>
      </c>
      <c r="B80" s="144">
        <v>158</v>
      </c>
      <c r="C80" s="51">
        <v>0</v>
      </c>
      <c r="D80" s="51">
        <v>0</v>
      </c>
      <c r="E80" s="334">
        <f>C80+D80</f>
        <v>0</v>
      </c>
      <c r="F80" s="152"/>
      <c r="G80" s="154">
        <f>E80+F80</f>
        <v>0</v>
      </c>
    </row>
    <row r="81" spans="1:7" ht="31.5" customHeight="1">
      <c r="A81" s="108" t="s">
        <v>115</v>
      </c>
      <c r="B81" s="144">
        <v>159</v>
      </c>
      <c r="C81" s="154">
        <f>C80+C79+C78+C76+C75+C74+C73+C71+C70+C69+C68+C67+C66+C64</f>
        <v>0</v>
      </c>
      <c r="D81" s="154">
        <f>D80+D79+D78+D76+D75+D74+D73+D71+D70+D69+D68+D67+D66+D64</f>
        <v>0</v>
      </c>
      <c r="E81" s="154">
        <f>E80+E79+E78+E76+E75+E74+E73+E71+E70+E69+E68+E67+E66+E64</f>
        <v>0</v>
      </c>
      <c r="F81" s="154">
        <f>F80+F79+F78+F76+F75+F74+F73+F71+F70+F69+F68+F67+F66+F64</f>
        <v>0</v>
      </c>
      <c r="G81" s="154">
        <f>G80+G79+G78+G76+G75+G74+G73+G71+G70+G69+G68+G67+G66+G64</f>
        <v>0</v>
      </c>
    </row>
    <row r="82" spans="1:7" ht="260.25" customHeight="1">
      <c r="A82" s="309"/>
      <c r="B82" s="310"/>
      <c r="C82" s="311"/>
      <c r="D82" s="311"/>
      <c r="E82" s="311"/>
      <c r="F82" s="311"/>
      <c r="G82" s="312"/>
    </row>
    <row r="83" spans="1:7" ht="12.75" customHeight="1">
      <c r="A83" s="157"/>
      <c r="B83" s="158"/>
      <c r="C83" s="159"/>
      <c r="D83" s="159"/>
      <c r="E83" s="159"/>
      <c r="F83" s="159"/>
      <c r="G83" s="159"/>
    </row>
    <row r="84" spans="1:8" ht="12.75">
      <c r="A84" s="160" t="s">
        <v>326</v>
      </c>
      <c r="B84" s="161"/>
      <c r="C84" s="162"/>
      <c r="D84" s="162"/>
      <c r="E84" s="162"/>
      <c r="F84" s="162"/>
      <c r="G84" s="162"/>
      <c r="H84" s="156"/>
    </row>
    <row r="85" spans="1:8" ht="6.75" customHeight="1">
      <c r="A85" s="163"/>
      <c r="B85" s="164"/>
      <c r="C85" s="165"/>
      <c r="D85" s="165"/>
      <c r="E85" s="165"/>
      <c r="F85" s="165"/>
      <c r="G85" s="165"/>
      <c r="H85" s="156"/>
    </row>
    <row r="86" spans="1:7" ht="12.75">
      <c r="A86" s="178" t="s">
        <v>74</v>
      </c>
      <c r="B86" s="133"/>
      <c r="C86" s="133"/>
      <c r="D86" s="133"/>
      <c r="E86" s="133"/>
      <c r="F86" s="355" t="s">
        <v>442</v>
      </c>
      <c r="G86" s="356"/>
    </row>
    <row r="87" spans="1:7" ht="12.75">
      <c r="A87" s="179"/>
      <c r="F87" s="353">
        <f>'cover page'!A12</f>
        <v>0</v>
      </c>
      <c r="G87" s="354"/>
    </row>
    <row r="88" spans="1:7" ht="12.75">
      <c r="A88" s="180" t="s">
        <v>75</v>
      </c>
      <c r="B88" s="139"/>
      <c r="C88" s="139"/>
      <c r="D88" s="139"/>
      <c r="E88" s="139"/>
      <c r="F88" s="139"/>
      <c r="G88" s="137"/>
    </row>
    <row r="89" spans="1:7" ht="20.25" customHeight="1">
      <c r="A89" s="140" t="s">
        <v>76</v>
      </c>
      <c r="B89" s="141"/>
      <c r="C89" s="142" t="s">
        <v>321</v>
      </c>
      <c r="D89" s="139"/>
      <c r="E89" s="139"/>
      <c r="F89" s="139"/>
      <c r="G89" s="137"/>
    </row>
    <row r="90" spans="1:7" s="186" customFormat="1" ht="12.75">
      <c r="A90" s="185"/>
      <c r="B90" s="185"/>
      <c r="C90" s="185"/>
      <c r="D90" s="185"/>
      <c r="E90" s="185"/>
      <c r="F90" s="144" t="s">
        <v>77</v>
      </c>
      <c r="G90" s="144" t="s">
        <v>77</v>
      </c>
    </row>
    <row r="91" spans="1:7" s="186" customFormat="1" ht="38.25">
      <c r="A91" s="181" t="s">
        <v>327</v>
      </c>
      <c r="B91" s="147"/>
      <c r="C91" s="147" t="s">
        <v>79</v>
      </c>
      <c r="D91" s="147" t="s">
        <v>80</v>
      </c>
      <c r="E91" s="147" t="s">
        <v>314</v>
      </c>
      <c r="F91" s="325" t="s">
        <v>434</v>
      </c>
      <c r="G91" s="147" t="s">
        <v>315</v>
      </c>
    </row>
    <row r="92" spans="1:7" s="186" customFormat="1" ht="12.75">
      <c r="A92" s="182" t="s">
        <v>81</v>
      </c>
      <c r="B92" s="144" t="s">
        <v>82</v>
      </c>
      <c r="C92" s="150" t="s">
        <v>83</v>
      </c>
      <c r="D92" s="150" t="s">
        <v>84</v>
      </c>
      <c r="E92" s="150" t="s">
        <v>85</v>
      </c>
      <c r="F92" s="150" t="s">
        <v>71</v>
      </c>
      <c r="G92" s="150" t="s">
        <v>73</v>
      </c>
    </row>
    <row r="93" spans="1:7" ht="12.75">
      <c r="A93" s="187" t="s">
        <v>116</v>
      </c>
      <c r="B93" s="188"/>
      <c r="C93" s="184"/>
      <c r="D93" s="184"/>
      <c r="E93" s="184"/>
      <c r="F93" s="184"/>
      <c r="G93" s="184"/>
    </row>
    <row r="94" spans="1:7" ht="27.75" customHeight="1">
      <c r="A94" s="174" t="s">
        <v>117</v>
      </c>
      <c r="B94" s="144">
        <v>161</v>
      </c>
      <c r="C94" s="51">
        <v>0</v>
      </c>
      <c r="D94" s="51">
        <v>0</v>
      </c>
      <c r="E94" s="334">
        <f aca="true" t="shared" si="6" ref="E94:E102">C94+D94</f>
        <v>0</v>
      </c>
      <c r="F94" s="152"/>
      <c r="G94" s="154">
        <f aca="true" t="shared" si="7" ref="G94:G102">E94+F94</f>
        <v>0</v>
      </c>
    </row>
    <row r="95" spans="1:7" ht="27.75" customHeight="1">
      <c r="A95" s="174" t="s">
        <v>328</v>
      </c>
      <c r="B95" s="144">
        <v>162</v>
      </c>
      <c r="C95" s="51">
        <v>0</v>
      </c>
      <c r="D95" s="51">
        <v>0</v>
      </c>
      <c r="E95" s="334">
        <f t="shared" si="6"/>
        <v>0</v>
      </c>
      <c r="F95" s="152"/>
      <c r="G95" s="154">
        <f t="shared" si="7"/>
        <v>0</v>
      </c>
    </row>
    <row r="96" spans="1:7" ht="27.75" customHeight="1">
      <c r="A96" s="174" t="s">
        <v>329</v>
      </c>
      <c r="B96" s="144">
        <v>163</v>
      </c>
      <c r="C96" s="51">
        <v>0</v>
      </c>
      <c r="D96" s="51">
        <v>0</v>
      </c>
      <c r="E96" s="334">
        <f t="shared" si="6"/>
        <v>0</v>
      </c>
      <c r="F96" s="152"/>
      <c r="G96" s="154">
        <f t="shared" si="7"/>
        <v>0</v>
      </c>
    </row>
    <row r="97" spans="1:7" ht="27.75" customHeight="1">
      <c r="A97" s="174" t="s">
        <v>90</v>
      </c>
      <c r="B97" s="144">
        <v>164</v>
      </c>
      <c r="C97" s="51">
        <v>0</v>
      </c>
      <c r="D97" s="51">
        <v>0</v>
      </c>
      <c r="E97" s="334">
        <f t="shared" si="6"/>
        <v>0</v>
      </c>
      <c r="F97" s="152"/>
      <c r="G97" s="154">
        <f t="shared" si="7"/>
        <v>0</v>
      </c>
    </row>
    <row r="98" spans="1:7" ht="27.75" customHeight="1">
      <c r="A98" s="174" t="s">
        <v>316</v>
      </c>
      <c r="B98" s="144">
        <v>165</v>
      </c>
      <c r="C98" s="51">
        <v>0</v>
      </c>
      <c r="D98" s="51">
        <v>0</v>
      </c>
      <c r="E98" s="334">
        <f t="shared" si="6"/>
        <v>0</v>
      </c>
      <c r="F98" s="152"/>
      <c r="G98" s="154">
        <f t="shared" si="7"/>
        <v>0</v>
      </c>
    </row>
    <row r="99" spans="1:7" ht="27.75" customHeight="1">
      <c r="A99" s="174" t="s">
        <v>330</v>
      </c>
      <c r="B99" s="144">
        <v>166</v>
      </c>
      <c r="C99" s="51">
        <v>0</v>
      </c>
      <c r="D99" s="51">
        <v>0</v>
      </c>
      <c r="E99" s="334">
        <f t="shared" si="6"/>
        <v>0</v>
      </c>
      <c r="F99" s="152"/>
      <c r="G99" s="154">
        <f t="shared" si="7"/>
        <v>0</v>
      </c>
    </row>
    <row r="100" spans="1:7" ht="27.75" customHeight="1">
      <c r="A100" s="174" t="s">
        <v>118</v>
      </c>
      <c r="B100" s="144">
        <v>167</v>
      </c>
      <c r="C100" s="51">
        <v>0</v>
      </c>
      <c r="D100" s="51">
        <v>0</v>
      </c>
      <c r="E100" s="334">
        <f t="shared" si="6"/>
        <v>0</v>
      </c>
      <c r="F100" s="152"/>
      <c r="G100" s="154">
        <f t="shared" si="7"/>
        <v>0</v>
      </c>
    </row>
    <row r="101" spans="1:7" ht="27.75" customHeight="1">
      <c r="A101" s="174" t="s">
        <v>331</v>
      </c>
      <c r="B101" s="144">
        <v>168</v>
      </c>
      <c r="C101" s="51">
        <v>0</v>
      </c>
      <c r="D101" s="51">
        <v>0</v>
      </c>
      <c r="E101" s="334">
        <f t="shared" si="6"/>
        <v>0</v>
      </c>
      <c r="F101" s="152"/>
      <c r="G101" s="154">
        <f t="shared" si="7"/>
        <v>0</v>
      </c>
    </row>
    <row r="102" spans="1:7" ht="27.75" customHeight="1">
      <c r="A102" s="65" t="s">
        <v>100</v>
      </c>
      <c r="B102" s="144">
        <v>170</v>
      </c>
      <c r="C102" s="52">
        <v>0</v>
      </c>
      <c r="D102" s="52">
        <v>0</v>
      </c>
      <c r="E102" s="153">
        <f t="shared" si="6"/>
        <v>0</v>
      </c>
      <c r="F102" s="152"/>
      <c r="G102" s="154">
        <f t="shared" si="7"/>
        <v>0</v>
      </c>
    </row>
    <row r="103" spans="1:7" ht="12.75">
      <c r="A103" s="183" t="s">
        <v>332</v>
      </c>
      <c r="B103" s="144"/>
      <c r="C103" s="184"/>
      <c r="D103" s="184"/>
      <c r="E103" s="184"/>
      <c r="F103" s="184"/>
      <c r="G103" s="184"/>
    </row>
    <row r="104" spans="1:7" ht="27.75" customHeight="1">
      <c r="A104" s="65" t="s">
        <v>335</v>
      </c>
      <c r="B104" s="144">
        <v>171</v>
      </c>
      <c r="C104" s="51">
        <v>0</v>
      </c>
      <c r="D104" s="51">
        <v>0</v>
      </c>
      <c r="E104" s="334">
        <f aca="true" t="shared" si="8" ref="E104:E117">C104+D104</f>
        <v>0</v>
      </c>
      <c r="F104" s="152"/>
      <c r="G104" s="154">
        <f aca="true" t="shared" si="9" ref="G104:G117">E104+F104</f>
        <v>0</v>
      </c>
    </row>
    <row r="105" spans="1:7" ht="27.75" customHeight="1">
      <c r="A105" s="174" t="s">
        <v>316</v>
      </c>
      <c r="B105" s="144">
        <v>172</v>
      </c>
      <c r="C105" s="51">
        <v>0</v>
      </c>
      <c r="D105" s="51">
        <v>0</v>
      </c>
      <c r="E105" s="334">
        <f t="shared" si="8"/>
        <v>0</v>
      </c>
      <c r="F105" s="152"/>
      <c r="G105" s="154">
        <f t="shared" si="9"/>
        <v>0</v>
      </c>
    </row>
    <row r="106" spans="1:7" ht="27.75" customHeight="1">
      <c r="A106" s="174" t="s">
        <v>333</v>
      </c>
      <c r="B106" s="144">
        <v>173</v>
      </c>
      <c r="C106" s="51">
        <v>0</v>
      </c>
      <c r="D106" s="51">
        <v>0</v>
      </c>
      <c r="E106" s="334">
        <f t="shared" si="8"/>
        <v>0</v>
      </c>
      <c r="F106" s="152"/>
      <c r="G106" s="154">
        <f t="shared" si="9"/>
        <v>0</v>
      </c>
    </row>
    <row r="107" spans="1:7" ht="27.75" customHeight="1">
      <c r="A107" s="174" t="s">
        <v>334</v>
      </c>
      <c r="B107" s="144">
        <v>174</v>
      </c>
      <c r="C107" s="51">
        <v>0</v>
      </c>
      <c r="D107" s="51">
        <v>0</v>
      </c>
      <c r="E107" s="334">
        <f t="shared" si="8"/>
        <v>0</v>
      </c>
      <c r="F107" s="152"/>
      <c r="G107" s="154">
        <f t="shared" si="9"/>
        <v>0</v>
      </c>
    </row>
    <row r="108" spans="1:7" ht="27.75" customHeight="1">
      <c r="A108" s="174" t="s">
        <v>119</v>
      </c>
      <c r="B108" s="144">
        <v>175</v>
      </c>
      <c r="C108" s="51">
        <v>0</v>
      </c>
      <c r="D108" s="51">
        <v>0</v>
      </c>
      <c r="E108" s="334">
        <f t="shared" si="8"/>
        <v>0</v>
      </c>
      <c r="F108" s="152"/>
      <c r="G108" s="154">
        <f t="shared" si="9"/>
        <v>0</v>
      </c>
    </row>
    <row r="109" spans="1:7" ht="27.75" customHeight="1">
      <c r="A109" s="174" t="s">
        <v>120</v>
      </c>
      <c r="B109" s="144">
        <v>176</v>
      </c>
      <c r="C109" s="51">
        <v>0</v>
      </c>
      <c r="D109" s="51">
        <v>0</v>
      </c>
      <c r="E109" s="334">
        <f t="shared" si="8"/>
        <v>0</v>
      </c>
      <c r="F109" s="152"/>
      <c r="G109" s="154">
        <f t="shared" si="9"/>
        <v>0</v>
      </c>
    </row>
    <row r="110" spans="1:7" ht="27.75" customHeight="1">
      <c r="A110" s="69" t="s">
        <v>121</v>
      </c>
      <c r="B110" s="169">
        <v>177</v>
      </c>
      <c r="C110" s="50">
        <v>0</v>
      </c>
      <c r="D110" s="50">
        <v>0</v>
      </c>
      <c r="E110" s="335">
        <f t="shared" si="8"/>
        <v>0</v>
      </c>
      <c r="F110" s="175"/>
      <c r="G110" s="154">
        <f t="shared" si="9"/>
        <v>0</v>
      </c>
    </row>
    <row r="111" spans="1:7" ht="27.75" customHeight="1">
      <c r="A111" s="69" t="s">
        <v>122</v>
      </c>
      <c r="B111" s="169">
        <v>178</v>
      </c>
      <c r="C111" s="50">
        <v>0</v>
      </c>
      <c r="D111" s="50">
        <v>0</v>
      </c>
      <c r="E111" s="335">
        <f t="shared" si="8"/>
        <v>0</v>
      </c>
      <c r="F111" s="175"/>
      <c r="G111" s="154">
        <f t="shared" si="9"/>
        <v>0</v>
      </c>
    </row>
    <row r="112" spans="1:7" ht="27.75" customHeight="1">
      <c r="A112" s="69" t="s">
        <v>123</v>
      </c>
      <c r="B112" s="169">
        <v>179</v>
      </c>
      <c r="C112" s="50">
        <v>0</v>
      </c>
      <c r="D112" s="50">
        <v>0</v>
      </c>
      <c r="E112" s="335">
        <f t="shared" si="8"/>
        <v>0</v>
      </c>
      <c r="F112" s="175"/>
      <c r="G112" s="154">
        <f t="shared" si="9"/>
        <v>0</v>
      </c>
    </row>
    <row r="113" spans="1:7" ht="27.75" customHeight="1">
      <c r="A113" s="65" t="s">
        <v>337</v>
      </c>
      <c r="B113" s="169">
        <v>180</v>
      </c>
      <c r="C113" s="50">
        <v>0</v>
      </c>
      <c r="D113" s="50">
        <v>0</v>
      </c>
      <c r="E113" s="335">
        <f t="shared" si="8"/>
        <v>0</v>
      </c>
      <c r="F113" s="175"/>
      <c r="G113" s="154">
        <f t="shared" si="9"/>
        <v>0</v>
      </c>
    </row>
    <row r="114" spans="1:7" ht="27.75" customHeight="1">
      <c r="A114" s="69" t="s">
        <v>336</v>
      </c>
      <c r="B114" s="169">
        <v>181</v>
      </c>
      <c r="C114" s="50">
        <v>0</v>
      </c>
      <c r="D114" s="50">
        <v>0</v>
      </c>
      <c r="E114" s="335">
        <f t="shared" si="8"/>
        <v>0</v>
      </c>
      <c r="F114" s="175"/>
      <c r="G114" s="154">
        <f t="shared" si="9"/>
        <v>0</v>
      </c>
    </row>
    <row r="115" spans="1:7" ht="27.75" customHeight="1">
      <c r="A115" s="69" t="s">
        <v>338</v>
      </c>
      <c r="B115" s="169">
        <v>182</v>
      </c>
      <c r="C115" s="50">
        <v>0</v>
      </c>
      <c r="D115" s="50">
        <v>0</v>
      </c>
      <c r="E115" s="335">
        <f t="shared" si="8"/>
        <v>0</v>
      </c>
      <c r="F115" s="175"/>
      <c r="G115" s="154">
        <f t="shared" si="9"/>
        <v>0</v>
      </c>
    </row>
    <row r="116" spans="1:7" ht="27.75" customHeight="1">
      <c r="A116" s="69" t="s">
        <v>433</v>
      </c>
      <c r="B116" s="169">
        <v>183</v>
      </c>
      <c r="C116" s="50">
        <v>0</v>
      </c>
      <c r="D116" s="50">
        <v>0</v>
      </c>
      <c r="E116" s="335">
        <f t="shared" si="8"/>
        <v>0</v>
      </c>
      <c r="F116" s="175"/>
      <c r="G116" s="154">
        <f t="shared" si="9"/>
        <v>0</v>
      </c>
    </row>
    <row r="117" spans="1:7" ht="27.75" customHeight="1">
      <c r="A117" s="65" t="s">
        <v>100</v>
      </c>
      <c r="B117" s="169">
        <v>188</v>
      </c>
      <c r="C117" s="50">
        <v>0</v>
      </c>
      <c r="D117" s="50">
        <v>0</v>
      </c>
      <c r="E117" s="335">
        <f t="shared" si="8"/>
        <v>0</v>
      </c>
      <c r="F117" s="175"/>
      <c r="G117" s="154">
        <f t="shared" si="9"/>
        <v>0</v>
      </c>
    </row>
    <row r="118" spans="1:7" ht="31.5" customHeight="1">
      <c r="A118" s="108" t="s">
        <v>339</v>
      </c>
      <c r="B118" s="169">
        <v>189</v>
      </c>
      <c r="C118" s="175">
        <f>(SUM(C94:C102)+SUM(C104:C117))</f>
        <v>0</v>
      </c>
      <c r="D118" s="175">
        <f>(SUM(D94:D102)+SUM(D104:D117))</f>
        <v>0</v>
      </c>
      <c r="E118" s="175">
        <f>(SUM(E94:E102)+SUM(E104:E117))</f>
        <v>0</v>
      </c>
      <c r="F118" s="175">
        <f>(SUM(F94:F102)+SUM(F104:F117))</f>
        <v>0</v>
      </c>
      <c r="G118" s="175">
        <f>(SUM(G94:G102)+SUM(G104:G117))</f>
        <v>0</v>
      </c>
    </row>
    <row r="119" spans="1:7" ht="31.5" customHeight="1">
      <c r="A119" s="108" t="s">
        <v>340</v>
      </c>
      <c r="B119" s="169">
        <v>190</v>
      </c>
      <c r="C119" s="175">
        <f>C25+C41+C52+C81+C118</f>
        <v>0</v>
      </c>
      <c r="D119" s="175">
        <f>D25+D41+D52+D81+D118</f>
        <v>0</v>
      </c>
      <c r="E119" s="175">
        <f>E25+E41+E52+E81+E118</f>
        <v>0</v>
      </c>
      <c r="F119" s="175">
        <f>F25+F41+F52+F81+F118</f>
        <v>0</v>
      </c>
      <c r="G119" s="175">
        <f>G25+G41+G52+G81+G118</f>
        <v>0</v>
      </c>
    </row>
    <row r="120" spans="1:7" ht="12.75" customHeight="1">
      <c r="A120" s="107"/>
      <c r="B120" s="164"/>
      <c r="C120" s="165"/>
      <c r="D120" s="165"/>
      <c r="E120" s="189"/>
      <c r="F120" s="165"/>
      <c r="G120" s="165"/>
    </row>
    <row r="121" spans="1:8" ht="12.75">
      <c r="A121" s="190" t="s">
        <v>341</v>
      </c>
      <c r="B121" s="191"/>
      <c r="C121" s="192"/>
      <c r="D121" s="192"/>
      <c r="E121" s="193"/>
      <c r="F121" s="192"/>
      <c r="G121" s="192"/>
      <c r="H121" s="194"/>
    </row>
    <row r="122" spans="1:7" ht="12.75">
      <c r="A122" s="178" t="s">
        <v>74</v>
      </c>
      <c r="B122" s="133"/>
      <c r="C122" s="133"/>
      <c r="D122" s="133"/>
      <c r="E122" s="133"/>
      <c r="F122" s="355" t="s">
        <v>442</v>
      </c>
      <c r="G122" s="356"/>
    </row>
    <row r="123" spans="1:7" ht="12.75">
      <c r="A123" s="179"/>
      <c r="F123" s="353">
        <f>'cover page'!A12</f>
        <v>0</v>
      </c>
      <c r="G123" s="354"/>
    </row>
    <row r="124" spans="1:7" ht="12.75">
      <c r="A124" s="180" t="s">
        <v>75</v>
      </c>
      <c r="B124" s="139"/>
      <c r="C124" s="139"/>
      <c r="D124" s="139"/>
      <c r="E124" s="139"/>
      <c r="F124" s="139"/>
      <c r="G124" s="137"/>
    </row>
    <row r="125" spans="1:7" ht="22.5" customHeight="1">
      <c r="A125" s="195" t="s">
        <v>76</v>
      </c>
      <c r="B125" s="139"/>
      <c r="C125" s="142" t="s">
        <v>321</v>
      </c>
      <c r="D125" s="139"/>
      <c r="E125" s="139"/>
      <c r="F125" s="139"/>
      <c r="G125" s="137"/>
    </row>
    <row r="126" spans="1:7" ht="12.75">
      <c r="A126" s="167"/>
      <c r="B126" s="167"/>
      <c r="C126" s="167"/>
      <c r="D126" s="167"/>
      <c r="E126" s="167"/>
      <c r="F126" s="144" t="s">
        <v>77</v>
      </c>
      <c r="G126" s="144" t="s">
        <v>77</v>
      </c>
    </row>
    <row r="127" spans="1:7" ht="38.25">
      <c r="A127" s="196" t="s">
        <v>343</v>
      </c>
      <c r="B127" s="167"/>
      <c r="C127" s="147" t="s">
        <v>79</v>
      </c>
      <c r="D127" s="147" t="s">
        <v>80</v>
      </c>
      <c r="E127" s="147" t="s">
        <v>314</v>
      </c>
      <c r="F127" s="325" t="s">
        <v>434</v>
      </c>
      <c r="G127" s="147" t="s">
        <v>315</v>
      </c>
    </row>
    <row r="128" spans="1:7" ht="12.75">
      <c r="A128" s="182" t="s">
        <v>342</v>
      </c>
      <c r="B128" s="144" t="s">
        <v>82</v>
      </c>
      <c r="C128" s="150" t="s">
        <v>83</v>
      </c>
      <c r="D128" s="150" t="s">
        <v>84</v>
      </c>
      <c r="E128" s="150" t="s">
        <v>85</v>
      </c>
      <c r="F128" s="150" t="s">
        <v>71</v>
      </c>
      <c r="G128" s="150" t="s">
        <v>73</v>
      </c>
    </row>
    <row r="129" spans="1:7" ht="27.75" customHeight="1">
      <c r="A129" s="174" t="s">
        <v>130</v>
      </c>
      <c r="B129" s="144">
        <v>191</v>
      </c>
      <c r="C129" s="75">
        <v>0</v>
      </c>
      <c r="D129" s="154">
        <f>-C129</f>
        <v>0</v>
      </c>
      <c r="E129" s="52">
        <f>C129+D129</f>
        <v>0</v>
      </c>
      <c r="F129" s="184"/>
      <c r="G129" s="184"/>
    </row>
    <row r="130" spans="1:7" ht="27.75" customHeight="1">
      <c r="A130" s="174" t="s">
        <v>131</v>
      </c>
      <c r="B130" s="144">
        <v>192</v>
      </c>
      <c r="C130" s="75">
        <v>0</v>
      </c>
      <c r="D130" s="154">
        <f aca="true" t="shared" si="10" ref="D130:D140">-C130</f>
        <v>0</v>
      </c>
      <c r="E130" s="52">
        <f aca="true" t="shared" si="11" ref="E130:E142">C130+D130</f>
        <v>0</v>
      </c>
      <c r="F130" s="184"/>
      <c r="G130" s="184"/>
    </row>
    <row r="131" spans="1:7" ht="27.75" customHeight="1">
      <c r="A131" s="174" t="s">
        <v>344</v>
      </c>
      <c r="B131" s="144">
        <v>193</v>
      </c>
      <c r="C131" s="75">
        <v>0</v>
      </c>
      <c r="D131" s="154">
        <f t="shared" si="10"/>
        <v>0</v>
      </c>
      <c r="E131" s="52">
        <f t="shared" si="11"/>
        <v>0</v>
      </c>
      <c r="F131" s="184"/>
      <c r="G131" s="184"/>
    </row>
    <row r="132" spans="1:7" ht="27.75" customHeight="1">
      <c r="A132" s="174" t="s">
        <v>132</v>
      </c>
      <c r="B132" s="144">
        <v>194</v>
      </c>
      <c r="C132" s="75">
        <v>0</v>
      </c>
      <c r="D132" s="154">
        <f t="shared" si="10"/>
        <v>0</v>
      </c>
      <c r="E132" s="52">
        <f t="shared" si="11"/>
        <v>0</v>
      </c>
      <c r="F132" s="184"/>
      <c r="G132" s="184"/>
    </row>
    <row r="133" spans="1:7" ht="27.75" customHeight="1">
      <c r="A133" s="174" t="s">
        <v>133</v>
      </c>
      <c r="B133" s="144">
        <v>195</v>
      </c>
      <c r="C133" s="75">
        <v>0</v>
      </c>
      <c r="D133" s="154">
        <f t="shared" si="10"/>
        <v>0</v>
      </c>
      <c r="E133" s="52">
        <f t="shared" si="11"/>
        <v>0</v>
      </c>
      <c r="F133" s="184"/>
      <c r="G133" s="184"/>
    </row>
    <row r="134" spans="1:7" ht="27.75" customHeight="1">
      <c r="A134" s="174" t="s">
        <v>134</v>
      </c>
      <c r="B134" s="144">
        <v>196</v>
      </c>
      <c r="C134" s="75">
        <v>0</v>
      </c>
      <c r="D134" s="154">
        <f t="shared" si="10"/>
        <v>0</v>
      </c>
      <c r="E134" s="52">
        <f t="shared" si="11"/>
        <v>0</v>
      </c>
      <c r="F134" s="184"/>
      <c r="G134" s="184"/>
    </row>
    <row r="135" spans="1:7" ht="27.75" customHeight="1">
      <c r="A135" s="174" t="s">
        <v>135</v>
      </c>
      <c r="B135" s="144">
        <v>197</v>
      </c>
      <c r="C135" s="75">
        <v>0</v>
      </c>
      <c r="D135" s="154">
        <v>0</v>
      </c>
      <c r="E135" s="52">
        <f t="shared" si="11"/>
        <v>0</v>
      </c>
      <c r="F135" s="184"/>
      <c r="G135" s="184"/>
    </row>
    <row r="136" spans="1:7" ht="27.75" customHeight="1">
      <c r="A136" s="174" t="s">
        <v>136</v>
      </c>
      <c r="B136" s="144">
        <v>198</v>
      </c>
      <c r="C136" s="75">
        <v>0</v>
      </c>
      <c r="D136" s="154">
        <v>0</v>
      </c>
      <c r="E136" s="52">
        <f t="shared" si="11"/>
        <v>0</v>
      </c>
      <c r="F136" s="184"/>
      <c r="G136" s="184"/>
    </row>
    <row r="137" spans="1:7" ht="27.75" customHeight="1">
      <c r="A137" s="174" t="s">
        <v>137</v>
      </c>
      <c r="B137" s="144">
        <v>199</v>
      </c>
      <c r="C137" s="75">
        <v>0</v>
      </c>
      <c r="D137" s="154">
        <f t="shared" si="10"/>
        <v>0</v>
      </c>
      <c r="E137" s="52">
        <f t="shared" si="11"/>
        <v>0</v>
      </c>
      <c r="F137" s="184"/>
      <c r="G137" s="184"/>
    </row>
    <row r="138" spans="1:7" ht="27.75" customHeight="1">
      <c r="A138" s="174" t="s">
        <v>138</v>
      </c>
      <c r="B138" s="144">
        <v>201</v>
      </c>
      <c r="C138" s="75">
        <v>0</v>
      </c>
      <c r="D138" s="154">
        <f t="shared" si="10"/>
        <v>0</v>
      </c>
      <c r="E138" s="52">
        <f t="shared" si="11"/>
        <v>0</v>
      </c>
      <c r="F138" s="184"/>
      <c r="G138" s="184"/>
    </row>
    <row r="139" spans="1:7" ht="27.75" customHeight="1">
      <c r="A139" s="174" t="s">
        <v>345</v>
      </c>
      <c r="B139" s="144">
        <v>202</v>
      </c>
      <c r="C139" s="75">
        <v>0</v>
      </c>
      <c r="D139" s="154">
        <f t="shared" si="10"/>
        <v>0</v>
      </c>
      <c r="E139" s="52">
        <f t="shared" si="11"/>
        <v>0</v>
      </c>
      <c r="F139" s="184"/>
      <c r="G139" s="184"/>
    </row>
    <row r="140" spans="1:7" ht="27.75" customHeight="1">
      <c r="A140" s="174" t="s">
        <v>139</v>
      </c>
      <c r="B140" s="144">
        <v>203</v>
      </c>
      <c r="C140" s="75">
        <v>0</v>
      </c>
      <c r="D140" s="154">
        <f t="shared" si="10"/>
        <v>0</v>
      </c>
      <c r="E140" s="52">
        <f t="shared" si="11"/>
        <v>0</v>
      </c>
      <c r="F140" s="184"/>
      <c r="G140" s="184"/>
    </row>
    <row r="141" spans="1:7" ht="27.75" customHeight="1">
      <c r="A141" s="174" t="s">
        <v>346</v>
      </c>
      <c r="B141" s="144">
        <v>204</v>
      </c>
      <c r="C141" s="75">
        <v>0</v>
      </c>
      <c r="D141" s="154">
        <v>0</v>
      </c>
      <c r="E141" s="52">
        <f t="shared" si="11"/>
        <v>0</v>
      </c>
      <c r="F141" s="184"/>
      <c r="G141" s="184"/>
    </row>
    <row r="142" spans="1:7" ht="27.75" customHeight="1">
      <c r="A142" s="65" t="s">
        <v>100</v>
      </c>
      <c r="B142" s="144">
        <v>208</v>
      </c>
      <c r="C142" s="75">
        <v>0</v>
      </c>
      <c r="D142" s="154">
        <v>0</v>
      </c>
      <c r="E142" s="52">
        <f t="shared" si="11"/>
        <v>0</v>
      </c>
      <c r="F142" s="184"/>
      <c r="G142" s="184"/>
    </row>
    <row r="143" spans="1:7" ht="31.5">
      <c r="A143" s="108" t="s">
        <v>140</v>
      </c>
      <c r="B143" s="144">
        <v>209</v>
      </c>
      <c r="C143" s="154">
        <f>SUM(C129:C142)</f>
        <v>0</v>
      </c>
      <c r="D143" s="154">
        <f>SUM(D129:D142)</f>
        <v>0</v>
      </c>
      <c r="E143" s="51">
        <f>SUM(E129:E142)</f>
        <v>0</v>
      </c>
      <c r="F143" s="184"/>
      <c r="G143" s="184"/>
    </row>
    <row r="144" spans="1:7" ht="27.75" customHeight="1">
      <c r="A144" s="108" t="s">
        <v>141</v>
      </c>
      <c r="B144" s="144">
        <v>210</v>
      </c>
      <c r="C144" s="154">
        <f>C119+C143</f>
        <v>0</v>
      </c>
      <c r="D144" s="154">
        <f>D119+D143</f>
        <v>0</v>
      </c>
      <c r="E144" s="154">
        <f>E119+E143</f>
        <v>0</v>
      </c>
      <c r="F144" s="154">
        <f>F119+F143</f>
        <v>0</v>
      </c>
      <c r="G144" s="154">
        <f>G119+G143</f>
        <v>0</v>
      </c>
    </row>
    <row r="145" spans="1:7" ht="114" customHeight="1">
      <c r="A145" s="313"/>
      <c r="B145" s="314"/>
      <c r="C145" s="314"/>
      <c r="D145" s="314"/>
      <c r="E145" s="314"/>
      <c r="F145" s="314"/>
      <c r="G145" s="315"/>
    </row>
    <row r="146" spans="1:7" ht="12.75">
      <c r="A146" s="197" t="s">
        <v>142</v>
      </c>
      <c r="B146" s="198"/>
      <c r="C146" s="198"/>
      <c r="D146" s="198"/>
      <c r="E146" s="198"/>
      <c r="F146" s="198"/>
      <c r="G146" s="199"/>
    </row>
    <row r="147" spans="1:7" s="203" customFormat="1" ht="150.75" customHeight="1">
      <c r="A147" s="200" t="s">
        <v>143</v>
      </c>
      <c r="B147" s="201"/>
      <c r="C147" s="201"/>
      <c r="D147" s="201"/>
      <c r="E147" s="201"/>
      <c r="F147" s="201"/>
      <c r="G147" s="202"/>
    </row>
    <row r="148" ht="12.75">
      <c r="B148" s="134" t="s">
        <v>144</v>
      </c>
    </row>
    <row r="149" spans="1:7" ht="12.75">
      <c r="A149" s="204" t="s">
        <v>347</v>
      </c>
      <c r="B149" s="204"/>
      <c r="C149" s="204"/>
      <c r="D149" s="204"/>
      <c r="E149" s="204"/>
      <c r="F149" s="204"/>
      <c r="G149" s="204"/>
    </row>
  </sheetData>
  <sheetProtection password="D75D" sheet="1"/>
  <mergeCells count="10">
    <mergeCell ref="F123:G123"/>
    <mergeCell ref="F1:G1"/>
    <mergeCell ref="F30:G30"/>
    <mergeCell ref="F57:G57"/>
    <mergeCell ref="F86:G86"/>
    <mergeCell ref="F87:G87"/>
    <mergeCell ref="F58:G58"/>
    <mergeCell ref="F31:G31"/>
    <mergeCell ref="F2:G2"/>
    <mergeCell ref="F122:G122"/>
  </mergeCells>
  <printOptions horizontalCentered="1"/>
  <pageMargins left="0.25" right="0.25" top="0.75" bottom="0.5" header="0.5" footer="0.5"/>
  <pageSetup fitToHeight="0" horizontalDpi="300" verticalDpi="300" orientation="portrait" scale="74" r:id="rId1"/>
  <headerFooter alignWithMargins="0">
    <oddHeader>&amp;LEXCEL VERSION&amp;RMH &amp; RS-2004</oddHeader>
  </headerFooter>
  <rowBreaks count="4" manualBreakCount="4">
    <brk id="29" max="255" man="1"/>
    <brk id="56" max="255" man="1"/>
    <brk id="85" max="255" man="1"/>
    <brk id="121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zoomScalePageLayoutView="0" workbookViewId="0" topLeftCell="A1">
      <selection activeCell="F1" sqref="F1:G1"/>
    </sheetView>
  </sheetViews>
  <sheetFormatPr defaultColWidth="9.140625" defaultRowHeight="12.75"/>
  <cols>
    <col min="1" max="1" width="35.57421875" style="116" customWidth="1"/>
    <col min="2" max="2" width="15.28125" style="116" customWidth="1"/>
    <col min="3" max="3" width="11.421875" style="116" customWidth="1"/>
    <col min="4" max="4" width="12.140625" style="116" customWidth="1"/>
    <col min="5" max="5" width="17.7109375" style="116" customWidth="1"/>
    <col min="6" max="6" width="19.7109375" style="116" customWidth="1"/>
    <col min="7" max="7" width="16.8515625" style="236" customWidth="1"/>
    <col min="8" max="16384" width="9.140625" style="116" customWidth="1"/>
  </cols>
  <sheetData>
    <row r="1" spans="1:7" ht="12.75">
      <c r="A1" s="205"/>
      <c r="B1" s="206"/>
      <c r="C1" s="206"/>
      <c r="D1" s="206"/>
      <c r="E1" s="206"/>
      <c r="F1" s="355" t="s">
        <v>442</v>
      </c>
      <c r="G1" s="356"/>
    </row>
    <row r="2" spans="1:7" ht="12.75">
      <c r="A2" s="208"/>
      <c r="F2" s="353">
        <f>'cover page'!A12</f>
        <v>0</v>
      </c>
      <c r="G2" s="354"/>
    </row>
    <row r="3" spans="1:7" ht="15.75">
      <c r="A3" s="195"/>
      <c r="B3" s="124"/>
      <c r="C3" s="210" t="s">
        <v>146</v>
      </c>
      <c r="D3" s="124"/>
      <c r="E3" s="124"/>
      <c r="F3" s="124"/>
      <c r="G3" s="209"/>
    </row>
    <row r="4" spans="1:7" ht="12.75">
      <c r="A4" s="127"/>
      <c r="B4" s="124"/>
      <c r="C4" s="124"/>
      <c r="D4" s="211" t="s">
        <v>82</v>
      </c>
      <c r="E4" s="211" t="s">
        <v>147</v>
      </c>
      <c r="F4" s="211" t="s">
        <v>148</v>
      </c>
      <c r="G4" s="211" t="s">
        <v>149</v>
      </c>
    </row>
    <row r="5" spans="1:7" ht="18" customHeight="1">
      <c r="A5" s="127" t="s">
        <v>150</v>
      </c>
      <c r="B5" s="124"/>
      <c r="C5" s="124"/>
      <c r="D5" s="211">
        <v>231</v>
      </c>
      <c r="E5" s="76">
        <v>0</v>
      </c>
      <c r="F5" s="213"/>
      <c r="G5" s="214"/>
    </row>
    <row r="6" spans="1:7" ht="18" customHeight="1">
      <c r="A6" s="127" t="s">
        <v>151</v>
      </c>
      <c r="B6" s="124"/>
      <c r="C6" s="124"/>
      <c r="D6" s="211">
        <v>232</v>
      </c>
      <c r="E6" s="213"/>
      <c r="F6" s="76">
        <v>0</v>
      </c>
      <c r="G6" s="214"/>
    </row>
    <row r="7" spans="1:7" ht="18" customHeight="1">
      <c r="A7" s="127" t="s">
        <v>348</v>
      </c>
      <c r="B7" s="124"/>
      <c r="C7" s="124"/>
      <c r="D7" s="211">
        <v>233</v>
      </c>
      <c r="E7" s="213"/>
      <c r="F7" s="213"/>
      <c r="G7" s="215">
        <f>'Sch. A'!C144</f>
        <v>0</v>
      </c>
    </row>
    <row r="8" spans="1:7" ht="18" customHeight="1">
      <c r="A8" s="180" t="s">
        <v>152</v>
      </c>
      <c r="B8" s="124"/>
      <c r="C8" s="124"/>
      <c r="D8" s="209"/>
      <c r="E8" s="213"/>
      <c r="F8" s="213"/>
      <c r="G8" s="214"/>
    </row>
    <row r="9" spans="1:7" ht="18" customHeight="1">
      <c r="A9" s="66" t="s">
        <v>153</v>
      </c>
      <c r="B9" s="216"/>
      <c r="C9" s="216"/>
      <c r="D9" s="211">
        <v>234</v>
      </c>
      <c r="E9" s="76">
        <v>0</v>
      </c>
      <c r="F9" s="76">
        <v>0</v>
      </c>
      <c r="G9" s="214"/>
    </row>
    <row r="10" spans="1:7" ht="18" customHeight="1">
      <c r="A10" s="66" t="s">
        <v>153</v>
      </c>
      <c r="B10" s="216"/>
      <c r="C10" s="216"/>
      <c r="D10" s="211">
        <v>235</v>
      </c>
      <c r="E10" s="76">
        <v>0</v>
      </c>
      <c r="F10" s="76">
        <v>0</v>
      </c>
      <c r="G10" s="214"/>
    </row>
    <row r="11" spans="1:7" ht="18" customHeight="1">
      <c r="A11" s="180" t="s">
        <v>154</v>
      </c>
      <c r="B11" s="124"/>
      <c r="C11" s="124"/>
      <c r="D11" s="211"/>
      <c r="E11" s="213"/>
      <c r="F11" s="213"/>
      <c r="G11" s="214"/>
    </row>
    <row r="12" spans="1:7" ht="18" customHeight="1">
      <c r="A12" s="66" t="s">
        <v>153</v>
      </c>
      <c r="B12" s="216"/>
      <c r="C12" s="216"/>
      <c r="D12" s="211">
        <v>237</v>
      </c>
      <c r="E12" s="213"/>
      <c r="F12" s="213"/>
      <c r="G12" s="77">
        <v>0</v>
      </c>
    </row>
    <row r="13" spans="1:7" ht="18" customHeight="1">
      <c r="A13" s="66" t="s">
        <v>153</v>
      </c>
      <c r="B13" s="216"/>
      <c r="C13" s="216"/>
      <c r="D13" s="211">
        <v>238</v>
      </c>
      <c r="E13" s="213"/>
      <c r="F13" s="213"/>
      <c r="G13" s="77">
        <v>0</v>
      </c>
    </row>
    <row r="14" spans="1:7" ht="18" customHeight="1">
      <c r="A14" s="195" t="s">
        <v>155</v>
      </c>
      <c r="B14" s="217">
        <f>IF(E14=G14,"","COLUMN TOTALS ARE NOT =")</f>
      </c>
      <c r="C14" s="124"/>
      <c r="D14" s="211">
        <v>240</v>
      </c>
      <c r="E14" s="218">
        <f>E5+E9+E10</f>
        <v>0</v>
      </c>
      <c r="F14" s="218">
        <f>F6+F9+F10</f>
        <v>0</v>
      </c>
      <c r="G14" s="219">
        <f>G7+G12+G13</f>
        <v>0</v>
      </c>
    </row>
    <row r="15" spans="1:7" ht="6.75" customHeight="1">
      <c r="A15" s="208"/>
      <c r="G15" s="220"/>
    </row>
    <row r="16" spans="1:7" ht="15.75">
      <c r="A16" s="195" t="s">
        <v>145</v>
      </c>
      <c r="B16" s="124"/>
      <c r="C16" s="210" t="s">
        <v>156</v>
      </c>
      <c r="D16" s="124"/>
      <c r="E16" s="124"/>
      <c r="F16" s="124"/>
      <c r="G16" s="209"/>
    </row>
    <row r="17" spans="1:7" ht="12.75">
      <c r="A17" s="221" t="s">
        <v>349</v>
      </c>
      <c r="B17" s="222"/>
      <c r="C17" s="222"/>
      <c r="D17" s="222"/>
      <c r="E17" s="222"/>
      <c r="F17" s="222"/>
      <c r="G17" s="220"/>
    </row>
    <row r="18" spans="1:7" ht="12.75">
      <c r="A18" s="221" t="s">
        <v>350</v>
      </c>
      <c r="B18" s="222"/>
      <c r="C18" s="222"/>
      <c r="D18" s="222"/>
      <c r="E18" s="222"/>
      <c r="F18" s="222"/>
      <c r="G18" s="220"/>
    </row>
    <row r="19" spans="1:7" ht="12.75">
      <c r="A19" s="223" t="s">
        <v>351</v>
      </c>
      <c r="G19" s="220"/>
    </row>
    <row r="20" spans="1:7" ht="12.75">
      <c r="A20" s="224" t="s">
        <v>352</v>
      </c>
      <c r="B20" s="222"/>
      <c r="C20" s="222"/>
      <c r="D20" s="222"/>
      <c r="E20" s="222"/>
      <c r="F20" s="222"/>
      <c r="G20" s="220"/>
    </row>
    <row r="21" spans="1:7" ht="12.75">
      <c r="A21" s="225"/>
      <c r="B21" s="226"/>
      <c r="C21" s="226"/>
      <c r="D21" s="226"/>
      <c r="E21" s="206"/>
      <c r="F21" s="357" t="s">
        <v>73</v>
      </c>
      <c r="G21" s="358"/>
    </row>
    <row r="22" spans="1:7" ht="12.75">
      <c r="A22" s="228"/>
      <c r="B22" s="229" t="s">
        <v>83</v>
      </c>
      <c r="C22" s="229" t="s">
        <v>84</v>
      </c>
      <c r="D22" s="229" t="s">
        <v>85</v>
      </c>
      <c r="E22" s="230" t="s">
        <v>71</v>
      </c>
      <c r="F22" s="359" t="s">
        <v>157</v>
      </c>
      <c r="G22" s="360"/>
    </row>
    <row r="23" spans="1:7" ht="38.25">
      <c r="A23" s="211" t="s">
        <v>158</v>
      </c>
      <c r="B23" s="232" t="s">
        <v>159</v>
      </c>
      <c r="C23" s="232" t="s">
        <v>160</v>
      </c>
      <c r="D23" s="232" t="s">
        <v>161</v>
      </c>
      <c r="E23" s="232" t="s">
        <v>162</v>
      </c>
      <c r="F23" s="232" t="s">
        <v>163</v>
      </c>
      <c r="G23" s="209" t="s">
        <v>164</v>
      </c>
    </row>
    <row r="24" spans="1:7" ht="12" customHeight="1">
      <c r="A24" s="55"/>
      <c r="B24" s="228"/>
      <c r="C24" s="228"/>
      <c r="D24" s="228"/>
      <c r="E24" s="228"/>
      <c r="F24" s="228"/>
      <c r="G24" s="233">
        <f>IF(OR(G26=107,G26=""),"",IF(OR(G26=128,G26=""),"",IF(OR(G26=143,G26=""),"",IF(G26=165,"",IF(G26=172,"",IF(OR(G26=193,G26=""),"","LINE # IS NOT VALID"))))))</f>
      </c>
    </row>
    <row r="25" spans="1:7" ht="12" customHeight="1">
      <c r="A25" s="55"/>
      <c r="B25" s="228"/>
      <c r="C25" s="228"/>
      <c r="D25" s="228"/>
      <c r="E25" s="228"/>
      <c r="F25" s="228"/>
      <c r="G25" s="234"/>
    </row>
    <row r="26" spans="1:7" ht="12" customHeight="1">
      <c r="A26" s="53"/>
      <c r="B26" s="53"/>
      <c r="C26" s="53"/>
      <c r="D26" s="53"/>
      <c r="E26" s="53"/>
      <c r="F26" s="57">
        <f>D26</f>
        <v>0</v>
      </c>
      <c r="G26" s="54"/>
    </row>
    <row r="27" spans="1:7" ht="12" customHeight="1">
      <c r="A27" s="55"/>
      <c r="B27" s="228"/>
      <c r="C27" s="228"/>
      <c r="D27" s="228"/>
      <c r="E27" s="228"/>
      <c r="F27" s="228"/>
      <c r="G27" s="233">
        <f>IF(OR(G29=107,G29=""),"",IF(OR(G29=128,G29=""),"",IF(OR(G29=143,G29=""),"",IF(G29=165,"",IF(G29=172,"",IF(OR(G29=193,G29=""),"","LINE # IS NOT VALID"))))))</f>
      </c>
    </row>
    <row r="28" spans="1:7" ht="12" customHeight="1">
      <c r="A28" s="55"/>
      <c r="B28" s="228"/>
      <c r="C28" s="228"/>
      <c r="D28" s="228"/>
      <c r="E28" s="228"/>
      <c r="F28" s="228"/>
      <c r="G28" s="234"/>
    </row>
    <row r="29" spans="1:7" ht="12" customHeight="1">
      <c r="A29" s="53"/>
      <c r="B29" s="53"/>
      <c r="C29" s="53"/>
      <c r="D29" s="53"/>
      <c r="E29" s="53"/>
      <c r="F29" s="57">
        <f>D29</f>
        <v>0</v>
      </c>
      <c r="G29" s="54"/>
    </row>
    <row r="30" spans="1:7" ht="12" customHeight="1">
      <c r="A30" s="55"/>
      <c r="B30" s="228"/>
      <c r="C30" s="228"/>
      <c r="D30" s="228"/>
      <c r="E30" s="228"/>
      <c r="F30" s="228"/>
      <c r="G30" s="233">
        <f>IF(OR(G32=107,G32=""),"",IF(OR(G32=128,G32=""),"",IF(OR(G32=143,G32=""),"",IF(G32=165,"",IF(G32=172,"",IF(OR(G32=193,G32=""),"","LINE # IS NOT VALID"))))))</f>
      </c>
    </row>
    <row r="31" spans="1:7" ht="12" customHeight="1">
      <c r="A31" s="55"/>
      <c r="B31" s="228"/>
      <c r="C31" s="228"/>
      <c r="D31" s="228"/>
      <c r="E31" s="228"/>
      <c r="F31" s="228"/>
      <c r="G31" s="234"/>
    </row>
    <row r="32" spans="1:7" ht="12" customHeight="1">
      <c r="A32" s="53"/>
      <c r="B32" s="53"/>
      <c r="C32" s="53"/>
      <c r="D32" s="53"/>
      <c r="E32" s="53"/>
      <c r="F32" s="57">
        <f>D32</f>
        <v>0</v>
      </c>
      <c r="G32" s="54"/>
    </row>
    <row r="33" spans="1:7" ht="12" customHeight="1">
      <c r="A33" s="55"/>
      <c r="B33" s="228"/>
      <c r="C33" s="228"/>
      <c r="D33" s="228"/>
      <c r="E33" s="228"/>
      <c r="F33" s="228"/>
      <c r="G33" s="233">
        <f>IF(OR(G35=107,G35=""),"",IF(OR(G35=128,G35=""),"",IF(OR(G35=143,G35=""),"",IF(G35=165,"",IF(G35=172,"",IF(OR(G35=193,G35=""),"","LINE # IS NOT VALID"))))))</f>
      </c>
    </row>
    <row r="34" spans="1:7" ht="12" customHeight="1">
      <c r="A34" s="55"/>
      <c r="B34" s="228"/>
      <c r="C34" s="228"/>
      <c r="D34" s="228"/>
      <c r="E34" s="228"/>
      <c r="F34" s="228"/>
      <c r="G34" s="234"/>
    </row>
    <row r="35" spans="1:7" ht="12" customHeight="1">
      <c r="A35" s="53"/>
      <c r="B35" s="53"/>
      <c r="C35" s="53"/>
      <c r="D35" s="53"/>
      <c r="E35" s="53"/>
      <c r="F35" s="57">
        <f>D35</f>
        <v>0</v>
      </c>
      <c r="G35" s="54"/>
    </row>
    <row r="36" spans="1:7" ht="12" customHeight="1">
      <c r="A36" s="55"/>
      <c r="B36" s="228"/>
      <c r="C36" s="228"/>
      <c r="D36" s="228"/>
      <c r="E36" s="228"/>
      <c r="F36" s="228"/>
      <c r="G36" s="233">
        <f>IF(OR(G38=107,G38=""),"",IF(OR(G38=128,G38=""),"",IF(OR(G38=143,G38=""),"",IF(G38=165,"",IF(G38=172,"",IF(OR(G38=193,G38=""),"","LINE # IS NOT VALID"))))))</f>
      </c>
    </row>
    <row r="37" spans="1:7" ht="12" customHeight="1">
      <c r="A37" s="55"/>
      <c r="B37" s="228"/>
      <c r="C37" s="228"/>
      <c r="D37" s="228"/>
      <c r="E37" s="228"/>
      <c r="F37" s="228"/>
      <c r="G37" s="234"/>
    </row>
    <row r="38" spans="1:7" ht="12" customHeight="1">
      <c r="A38" s="53"/>
      <c r="B38" s="53"/>
      <c r="C38" s="53"/>
      <c r="D38" s="53"/>
      <c r="E38" s="53"/>
      <c r="F38" s="57">
        <f>D38</f>
        <v>0</v>
      </c>
      <c r="G38" s="54"/>
    </row>
    <row r="39" spans="1:7" ht="12" customHeight="1">
      <c r="A39" s="55"/>
      <c r="B39" s="228"/>
      <c r="C39" s="228"/>
      <c r="D39" s="228"/>
      <c r="E39" s="228"/>
      <c r="F39" s="228"/>
      <c r="G39" s="233">
        <f>IF(OR(G41=107,G41=""),"",IF(OR(G41=128,G41=""),"",IF(OR(G41=143,G41=""),"",IF(G41=165,"",IF(G41=172,"",IF(OR(G41=193,G41=""),"","LINE # IS NOT VALID"))))))</f>
      </c>
    </row>
    <row r="40" spans="1:7" ht="12" customHeight="1">
      <c r="A40" s="55"/>
      <c r="B40" s="228"/>
      <c r="C40" s="228"/>
      <c r="D40" s="228"/>
      <c r="E40" s="228"/>
      <c r="F40" s="228"/>
      <c r="G40" s="234"/>
    </row>
    <row r="41" spans="1:7" ht="12" customHeight="1">
      <c r="A41" s="53"/>
      <c r="B41" s="53"/>
      <c r="C41" s="53"/>
      <c r="D41" s="53"/>
      <c r="E41" s="53"/>
      <c r="F41" s="57">
        <f>D41</f>
        <v>0</v>
      </c>
      <c r="G41" s="54"/>
    </row>
    <row r="42" spans="1:7" ht="12" customHeight="1">
      <c r="A42" s="55"/>
      <c r="B42" s="228"/>
      <c r="C42" s="228"/>
      <c r="D42" s="228"/>
      <c r="E42" s="228"/>
      <c r="F42" s="228"/>
      <c r="G42" s="233">
        <f>IF(OR(G44=107,G44=""),"",IF(OR(G44=128,G44=""),"",IF(OR(G44=143,G44=""),"",IF(G44=165,"",IF(G44=172,"",IF(OR(G44=193,G44=""),"","LINE # IS NOT VALID"))))))</f>
      </c>
    </row>
    <row r="43" spans="1:7" ht="12" customHeight="1">
      <c r="A43" s="55"/>
      <c r="B43" s="228"/>
      <c r="C43" s="228"/>
      <c r="D43" s="228"/>
      <c r="E43" s="228"/>
      <c r="F43" s="228"/>
      <c r="G43" s="234"/>
    </row>
    <row r="44" spans="1:7" ht="12" customHeight="1">
      <c r="A44" s="53"/>
      <c r="B44" s="53"/>
      <c r="C44" s="53"/>
      <c r="D44" s="53"/>
      <c r="E44" s="53"/>
      <c r="F44" s="57">
        <f>D44</f>
        <v>0</v>
      </c>
      <c r="G44" s="54"/>
    </row>
    <row r="45" spans="1:7" ht="12" customHeight="1">
      <c r="A45" s="55"/>
      <c r="B45" s="228"/>
      <c r="C45" s="228"/>
      <c r="D45" s="228"/>
      <c r="E45" s="228"/>
      <c r="F45" s="228"/>
      <c r="G45" s="233">
        <f>IF(OR(G47=107,G47=""),"",IF(OR(G47=128,G47=""),"",IF(OR(G47=143,G47=""),"",IF(G47=165,"",IF(G47=172,"",IF(OR(G47=193,G47=""),"","LINE # IS NOT VALID"))))))</f>
      </c>
    </row>
    <row r="46" spans="1:7" ht="12" customHeight="1">
      <c r="A46" s="55"/>
      <c r="B46" s="228"/>
      <c r="C46" s="228"/>
      <c r="D46" s="228"/>
      <c r="E46" s="228"/>
      <c r="F46" s="228"/>
      <c r="G46" s="234"/>
    </row>
    <row r="47" spans="1:7" ht="12" customHeight="1">
      <c r="A47" s="53"/>
      <c r="B47" s="53"/>
      <c r="C47" s="53"/>
      <c r="D47" s="53"/>
      <c r="E47" s="53"/>
      <c r="F47" s="57">
        <f>D47</f>
        <v>0</v>
      </c>
      <c r="G47" s="54"/>
    </row>
    <row r="48" spans="1:7" ht="12" customHeight="1">
      <c r="A48" s="55"/>
      <c r="B48" s="228"/>
      <c r="C48" s="228"/>
      <c r="D48" s="228"/>
      <c r="E48" s="228"/>
      <c r="F48" s="228"/>
      <c r="G48" s="233">
        <f>IF(OR(G50=107,G50=""),"",IF(OR(G50=128,G50=""),"",IF(OR(G50=143,G50=""),"",IF(G50=165,"",IF(G50=172,"",IF(OR(G50=193,G50=""),"","LINE # IS NOT VALID"))))))</f>
      </c>
    </row>
    <row r="49" spans="1:7" ht="12" customHeight="1">
      <c r="A49" s="55"/>
      <c r="B49" s="228"/>
      <c r="C49" s="228"/>
      <c r="D49" s="228"/>
      <c r="E49" s="228"/>
      <c r="F49" s="228"/>
      <c r="G49" s="234"/>
    </row>
    <row r="50" spans="1:7" ht="12" customHeight="1">
      <c r="A50" s="53"/>
      <c r="B50" s="53"/>
      <c r="C50" s="53"/>
      <c r="D50" s="53"/>
      <c r="E50" s="53"/>
      <c r="F50" s="57">
        <f>D50</f>
        <v>0</v>
      </c>
      <c r="G50" s="54"/>
    </row>
    <row r="51" spans="1:7" ht="12" customHeight="1">
      <c r="A51" s="55"/>
      <c r="B51" s="228"/>
      <c r="C51" s="228"/>
      <c r="D51" s="228"/>
      <c r="E51" s="228"/>
      <c r="F51" s="228"/>
      <c r="G51" s="233">
        <f>IF(OR(G53=107,G53=""),"",IF(OR(G53=128,G53=""),"",IF(OR(G53=143,G53=""),"",IF(G53=165,"",IF(G53=172,"",IF(OR(G53=193,G53=""),"","LINE # IS NOT VALID"))))))</f>
      </c>
    </row>
    <row r="52" spans="1:7" ht="12" customHeight="1">
      <c r="A52" s="55"/>
      <c r="B52" s="228"/>
      <c r="C52" s="228"/>
      <c r="D52" s="228"/>
      <c r="E52" s="228"/>
      <c r="F52" s="228"/>
      <c r="G52" s="234"/>
    </row>
    <row r="53" spans="1:7" ht="12" customHeight="1">
      <c r="A53" s="53"/>
      <c r="B53" s="53"/>
      <c r="C53" s="53"/>
      <c r="D53" s="53"/>
      <c r="E53" s="53"/>
      <c r="F53" s="57">
        <f>D53</f>
        <v>0</v>
      </c>
      <c r="G53" s="54"/>
    </row>
    <row r="54" spans="1:7" ht="12" customHeight="1">
      <c r="A54" s="55"/>
      <c r="B54" s="228"/>
      <c r="C54" s="228"/>
      <c r="D54" s="228"/>
      <c r="E54" s="228"/>
      <c r="F54" s="228"/>
      <c r="G54" s="233">
        <f>IF(OR(G56=107,G56=""),"",IF(OR(G56=128,G56=""),"",IF(OR(G56=143,G56=""),"",IF(G56=165,"",IF(G56=172,"",IF(OR(G56=193,G56=""),"","LINE # IS NOT VALID"))))))</f>
      </c>
    </row>
    <row r="55" spans="1:7" ht="12" customHeight="1">
      <c r="A55" s="55"/>
      <c r="B55" s="228"/>
      <c r="C55" s="228"/>
      <c r="D55" s="228"/>
      <c r="E55" s="228"/>
      <c r="F55" s="228"/>
      <c r="G55" s="234"/>
    </row>
    <row r="56" spans="1:7" ht="12" customHeight="1">
      <c r="A56" s="53"/>
      <c r="B56" s="53"/>
      <c r="C56" s="53"/>
      <c r="D56" s="53"/>
      <c r="E56" s="53"/>
      <c r="F56" s="57">
        <f>D56</f>
        <v>0</v>
      </c>
      <c r="G56" s="54"/>
    </row>
    <row r="57" spans="1:7" ht="12" customHeight="1">
      <c r="A57" s="55"/>
      <c r="B57" s="228"/>
      <c r="C57" s="228"/>
      <c r="D57" s="228"/>
      <c r="E57" s="228"/>
      <c r="F57" s="228"/>
      <c r="G57" s="233">
        <f>IF(OR(G59=107,G59=""),"",IF(OR(G59=128,G59=""),"",IF(OR(G59=143,G59=""),"",IF(G59=165,"",IF(G59=172,"",IF(OR(G59=193,G59=""),"","LINE # IS NOT VALID"))))))</f>
      </c>
    </row>
    <row r="58" spans="1:7" ht="12" customHeight="1">
      <c r="A58" s="55"/>
      <c r="B58" s="228"/>
      <c r="C58" s="228"/>
      <c r="D58" s="228"/>
      <c r="E58" s="228"/>
      <c r="F58" s="228"/>
      <c r="G58" s="234"/>
    </row>
    <row r="59" spans="1:7" ht="12" customHeight="1">
      <c r="A59" s="53"/>
      <c r="B59" s="53"/>
      <c r="C59" s="53"/>
      <c r="D59" s="53"/>
      <c r="E59" s="53"/>
      <c r="F59" s="57">
        <f>D59</f>
        <v>0</v>
      </c>
      <c r="G59" s="54"/>
    </row>
    <row r="60" spans="1:7" ht="12" customHeight="1">
      <c r="A60" s="55"/>
      <c r="B60" s="228"/>
      <c r="C60" s="228"/>
      <c r="D60" s="228"/>
      <c r="E60" s="228"/>
      <c r="F60" s="228"/>
      <c r="G60" s="233">
        <f>IF(OR(G62=107,G62=""),"",IF(OR(G62=128,G62=""),"",IF(OR(G62=143,G62=""),"",IF(G62=165,"",IF(G62=172,"",IF(OR(G62=193,G62=""),"","LINE # IS NOT VALID"))))))</f>
      </c>
    </row>
    <row r="61" spans="1:7" ht="12" customHeight="1">
      <c r="A61" s="55"/>
      <c r="B61" s="228"/>
      <c r="C61" s="228"/>
      <c r="D61" s="228"/>
      <c r="E61" s="228"/>
      <c r="F61" s="228"/>
      <c r="G61" s="234"/>
    </row>
    <row r="62" spans="1:7" ht="12" customHeight="1">
      <c r="A62" s="56"/>
      <c r="B62" s="56"/>
      <c r="C62" s="56"/>
      <c r="D62" s="56"/>
      <c r="E62" s="56"/>
      <c r="F62" s="57">
        <f>D62</f>
        <v>0</v>
      </c>
      <c r="G62" s="58"/>
    </row>
    <row r="63" spans="1:7" ht="12" customHeight="1">
      <c r="A63" s="55"/>
      <c r="B63" s="228"/>
      <c r="C63" s="228"/>
      <c r="D63" s="228"/>
      <c r="E63" s="228"/>
      <c r="F63" s="228"/>
      <c r="G63" s="233">
        <f>IF(OR(G65=107,G65=""),"",IF(OR(G65=128,G65=""),"",IF(OR(G65=143,G65=""),"",IF(G65=165,"",IF(G65=172,"",IF(OR(G65=193,G65=""),"","LINE # IS NOT VALID"))))))</f>
      </c>
    </row>
    <row r="64" spans="1:7" ht="12" customHeight="1">
      <c r="A64" s="55"/>
      <c r="B64" s="228"/>
      <c r="C64" s="228"/>
      <c r="D64" s="228"/>
      <c r="E64" s="228"/>
      <c r="F64" s="228"/>
      <c r="G64" s="234"/>
    </row>
    <row r="65" spans="1:7" ht="12" customHeight="1">
      <c r="A65" s="53"/>
      <c r="B65" s="53"/>
      <c r="C65" s="53"/>
      <c r="D65" s="53"/>
      <c r="E65" s="53"/>
      <c r="F65" s="57">
        <f>D65</f>
        <v>0</v>
      </c>
      <c r="G65" s="54"/>
    </row>
    <row r="66" spans="1:7" ht="12" customHeight="1">
      <c r="A66" s="55"/>
      <c r="B66" s="228"/>
      <c r="C66" s="228"/>
      <c r="D66" s="228"/>
      <c r="E66" s="228"/>
      <c r="F66" s="228"/>
      <c r="G66" s="233">
        <f>IF(OR(G68=107,G68=""),"",IF(OR(G68=128,G68=""),"",IF(OR(G68=143,G68=""),"",IF(G68=165,"",IF(G68=172,"",IF(OR(G68=193,G68=""),"","LINE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"E67" s="228"/>
      <c r="F67" s="228"/>
      <c r="G67" s="234"/>
    </row>
    <row r="68" spans="1:7" ht="12" customHeight="1">
      <c r="A68" s="53"/>
      <c r="B68" s="53"/>
      <c r="C68" s="53"/>
      <c r="D68" s="57"/>
      <c r="E68" s="53"/>
      <c r="F68" s="57">
        <f>D68</f>
        <v>0</v>
      </c>
      <c r="G68" s="54"/>
    </row>
    <row r="69" spans="1:7" ht="15.75">
      <c r="A69" s="195" t="s">
        <v>165</v>
      </c>
      <c r="B69" s="235"/>
      <c r="C69" s="235"/>
      <c r="D69" s="218">
        <f>+D68+D65+D62+D59+D56+D53+D50+D47+D44+D41+D38+D35+D32+D29+D26</f>
        <v>0</v>
      </c>
      <c r="E69" s="235"/>
      <c r="F69" s="218">
        <f>+F68+F65+F62+F59+F56+F53+F50+F47+F44+F41+F38+F35+F32+F29+F26</f>
        <v>0</v>
      </c>
      <c r="G69" s="211"/>
    </row>
    <row r="70" spans="1:7" ht="12.75">
      <c r="A70" s="127" t="s">
        <v>353</v>
      </c>
      <c r="B70" s="124"/>
      <c r="C70" s="124"/>
      <c r="D70" s="124"/>
      <c r="E70" s="124"/>
      <c r="F70" s="124"/>
      <c r="G70" s="209"/>
    </row>
    <row r="71" ht="4.5" customHeight="1"/>
    <row r="72" spans="1:7" ht="12.75">
      <c r="A72" s="237"/>
      <c r="B72" s="237"/>
      <c r="C72" s="237"/>
      <c r="D72" s="237"/>
      <c r="E72" s="237"/>
      <c r="F72" s="237"/>
      <c r="G72" s="237"/>
    </row>
  </sheetData>
  <sheetProtection/>
  <mergeCells count="4">
    <mergeCell ref="F21:G21"/>
    <mergeCell ref="F22:G22"/>
    <mergeCell ref="F1:G1"/>
    <mergeCell ref="F2:G2"/>
  </mergeCells>
  <printOptions horizontalCentered="1"/>
  <pageMargins left="0.25" right="0.25" top="0.75" bottom="0.5" header="0.5" footer="0.5"/>
  <pageSetup fitToHeight="1" fitToWidth="1" horizontalDpi="300" verticalDpi="300" orientation="portrait" scale="77" r:id="rId1"/>
  <headerFooter alignWithMargins="0">
    <oddHeader>&amp;LEXCEL VERSION&amp;RMH &amp; RS-2004
</oddHeader>
    <oddFooter>&amp;CPage 7 of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3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116" customWidth="1"/>
    <col min="2" max="4" width="35.7109375" style="116" customWidth="1"/>
    <col min="5" max="16384" width="9.140625" style="116" customWidth="1"/>
  </cols>
  <sheetData>
    <row r="1" spans="1:4" ht="12.75">
      <c r="A1" s="205"/>
      <c r="B1" s="206"/>
      <c r="C1" s="206"/>
      <c r="D1" s="336" t="s">
        <v>442</v>
      </c>
    </row>
    <row r="2" spans="1:4" ht="12.75">
      <c r="A2" s="127"/>
      <c r="B2" s="124"/>
      <c r="C2" s="124"/>
      <c r="D2" s="337">
        <f>'cover page'!A12</f>
        <v>0</v>
      </c>
    </row>
    <row r="3" spans="1:4" ht="15.75">
      <c r="A3" s="238" t="s">
        <v>384</v>
      </c>
      <c r="C3" s="239" t="s">
        <v>385</v>
      </c>
      <c r="D3" s="113"/>
    </row>
    <row r="4" spans="1:4" ht="12.75">
      <c r="A4" s="240"/>
      <c r="B4" s="241"/>
      <c r="C4" s="242" t="s">
        <v>388</v>
      </c>
      <c r="D4" s="227" t="s">
        <v>389</v>
      </c>
    </row>
    <row r="5" spans="1:4" ht="12.75">
      <c r="A5" s="231" t="s">
        <v>82</v>
      </c>
      <c r="B5" s="243" t="s">
        <v>386</v>
      </c>
      <c r="C5" s="243" t="s">
        <v>387</v>
      </c>
      <c r="D5" s="209" t="s">
        <v>390</v>
      </c>
    </row>
    <row r="6" spans="1:4" ht="18" customHeight="1">
      <c r="A6" s="244">
        <v>101</v>
      </c>
      <c r="B6" s="245" t="s">
        <v>391</v>
      </c>
      <c r="C6" s="250">
        <v>0</v>
      </c>
      <c r="D6" s="251">
        <v>0</v>
      </c>
    </row>
    <row r="7" spans="1:4" ht="18" customHeight="1">
      <c r="A7" s="244">
        <v>102</v>
      </c>
      <c r="B7" s="245" t="s">
        <v>392</v>
      </c>
      <c r="C7" s="250">
        <v>0</v>
      </c>
      <c r="D7" s="251">
        <v>0</v>
      </c>
    </row>
    <row r="8" spans="1:4" ht="18" customHeight="1">
      <c r="A8" s="244">
        <v>103</v>
      </c>
      <c r="B8" s="245" t="s">
        <v>89</v>
      </c>
      <c r="C8" s="250">
        <v>0</v>
      </c>
      <c r="D8" s="251">
        <v>0</v>
      </c>
    </row>
    <row r="9" spans="1:4" ht="18" customHeight="1">
      <c r="A9" s="244">
        <v>126</v>
      </c>
      <c r="B9" s="245" t="s">
        <v>393</v>
      </c>
      <c r="C9" s="250">
        <v>0</v>
      </c>
      <c r="D9" s="251">
        <v>0</v>
      </c>
    </row>
    <row r="10" spans="1:4" ht="18" customHeight="1">
      <c r="A10" s="244">
        <v>142</v>
      </c>
      <c r="B10" s="245" t="s">
        <v>394</v>
      </c>
      <c r="C10" s="250">
        <v>0</v>
      </c>
      <c r="D10" s="251">
        <v>0</v>
      </c>
    </row>
    <row r="11" spans="1:4" ht="18" customHeight="1">
      <c r="A11" s="244">
        <v>149</v>
      </c>
      <c r="B11" s="245" t="s">
        <v>395</v>
      </c>
      <c r="C11" s="250">
        <v>0</v>
      </c>
      <c r="D11" s="251">
        <v>0</v>
      </c>
    </row>
    <row r="12" spans="1:4" ht="18" customHeight="1">
      <c r="A12" s="244">
        <v>154</v>
      </c>
      <c r="B12" s="245" t="s">
        <v>396</v>
      </c>
      <c r="C12" s="250">
        <v>0</v>
      </c>
      <c r="D12" s="251">
        <v>0</v>
      </c>
    </row>
    <row r="13" spans="1:4" ht="18" customHeight="1">
      <c r="A13" s="244">
        <v>161</v>
      </c>
      <c r="B13" s="245" t="s">
        <v>397</v>
      </c>
      <c r="C13" s="250">
        <v>0</v>
      </c>
      <c r="D13" s="251">
        <v>0</v>
      </c>
    </row>
    <row r="14" spans="1:4" ht="18" customHeight="1">
      <c r="A14" s="244">
        <v>162</v>
      </c>
      <c r="B14" s="245" t="s">
        <v>398</v>
      </c>
      <c r="C14" s="250">
        <v>0</v>
      </c>
      <c r="D14" s="251">
        <v>0</v>
      </c>
    </row>
    <row r="15" spans="1:4" ht="18" customHeight="1">
      <c r="A15" s="244">
        <v>162</v>
      </c>
      <c r="B15" s="245" t="s">
        <v>399</v>
      </c>
      <c r="C15" s="250">
        <v>0</v>
      </c>
      <c r="D15" s="251">
        <v>0</v>
      </c>
    </row>
    <row r="16" spans="1:4" ht="18" customHeight="1">
      <c r="A16" s="244">
        <v>163</v>
      </c>
      <c r="B16" s="245" t="s">
        <v>400</v>
      </c>
      <c r="C16" s="250">
        <v>0</v>
      </c>
      <c r="D16" s="251">
        <v>0</v>
      </c>
    </row>
    <row r="17" spans="1:4" ht="18" customHeight="1">
      <c r="A17" s="244">
        <v>163</v>
      </c>
      <c r="B17" s="245" t="s">
        <v>401</v>
      </c>
      <c r="C17" s="250">
        <v>0</v>
      </c>
      <c r="D17" s="251">
        <v>0</v>
      </c>
    </row>
    <row r="18" spans="1:4" ht="18" customHeight="1">
      <c r="A18" s="244">
        <v>163</v>
      </c>
      <c r="B18" s="252" t="s">
        <v>439</v>
      </c>
      <c r="C18" s="250">
        <v>0</v>
      </c>
      <c r="D18" s="251">
        <v>0</v>
      </c>
    </row>
    <row r="19" spans="1:4" ht="18" customHeight="1">
      <c r="A19" s="244">
        <v>163</v>
      </c>
      <c r="B19" s="252" t="s">
        <v>66</v>
      </c>
      <c r="C19" s="250">
        <v>0</v>
      </c>
      <c r="D19" s="251">
        <v>0</v>
      </c>
    </row>
    <row r="20" spans="1:4" ht="18" customHeight="1">
      <c r="A20" s="244">
        <v>171</v>
      </c>
      <c r="B20" s="252" t="s">
        <v>416</v>
      </c>
      <c r="C20" s="250">
        <v>0</v>
      </c>
      <c r="D20" s="251">
        <v>0</v>
      </c>
    </row>
    <row r="21" spans="1:4" ht="18" customHeight="1">
      <c r="A21" s="244">
        <v>171</v>
      </c>
      <c r="B21" s="252" t="s">
        <v>402</v>
      </c>
      <c r="C21" s="250">
        <v>0</v>
      </c>
      <c r="D21" s="251">
        <v>0</v>
      </c>
    </row>
    <row r="22" spans="1:4" ht="18" customHeight="1">
      <c r="A22" s="244">
        <v>171</v>
      </c>
      <c r="B22" s="327" t="s">
        <v>433</v>
      </c>
      <c r="C22" s="250">
        <v>0</v>
      </c>
      <c r="D22" s="251">
        <v>0</v>
      </c>
    </row>
    <row r="23" spans="1:4" ht="18" customHeight="1">
      <c r="A23" s="244">
        <v>171</v>
      </c>
      <c r="B23" s="252" t="s">
        <v>402</v>
      </c>
      <c r="C23" s="250">
        <v>0</v>
      </c>
      <c r="D23" s="251">
        <v>0</v>
      </c>
    </row>
    <row r="24" spans="1:4" ht="18" customHeight="1">
      <c r="A24" s="244">
        <v>173</v>
      </c>
      <c r="B24" s="245" t="s">
        <v>403</v>
      </c>
      <c r="C24" s="250">
        <v>0</v>
      </c>
      <c r="D24" s="251">
        <v>0</v>
      </c>
    </row>
    <row r="25" spans="1:4" ht="18" customHeight="1">
      <c r="A25" s="244">
        <v>173</v>
      </c>
      <c r="B25" s="245" t="s">
        <v>404</v>
      </c>
      <c r="C25" s="250">
        <v>0</v>
      </c>
      <c r="D25" s="251">
        <v>0</v>
      </c>
    </row>
    <row r="26" spans="1:4" ht="18" customHeight="1">
      <c r="A26" s="245"/>
      <c r="B26" s="245" t="s">
        <v>207</v>
      </c>
      <c r="C26" s="250">
        <v>0</v>
      </c>
      <c r="D26" s="251">
        <v>0</v>
      </c>
    </row>
    <row r="27" spans="1:4" ht="18" customHeight="1">
      <c r="A27" s="245"/>
      <c r="B27" s="248" t="s">
        <v>141</v>
      </c>
      <c r="C27" s="246">
        <f>SUM(C6:C26)</f>
        <v>0</v>
      </c>
      <c r="D27" s="247">
        <f>SUM(D6:D26)</f>
        <v>0</v>
      </c>
    </row>
    <row r="29" ht="12.75">
      <c r="A29" s="249" t="s">
        <v>405</v>
      </c>
    </row>
    <row r="30" ht="12.75">
      <c r="A30" s="249" t="s">
        <v>406</v>
      </c>
    </row>
  </sheetData>
  <sheetProtection password="D75D" sheet="1"/>
  <printOptions/>
  <pageMargins left="0.75" right="0.75" top="1" bottom="1" header="0.5" footer="0.5"/>
  <pageSetup fitToHeight="1" fitToWidth="1" horizontalDpi="600" verticalDpi="600" orientation="portrait" scale="81" r:id="rId1"/>
  <headerFooter alignWithMargins="0">
    <oddHeader>&amp;LEXCEL VERSION&amp;RMH &amp; RS-2004</oddHeader>
    <oddFooter>&amp;CPage 8 of 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116" customWidth="1"/>
    <col min="2" max="2" width="26.421875" style="116" customWidth="1"/>
    <col min="3" max="3" width="26.28125" style="116" customWidth="1"/>
    <col min="4" max="4" width="26.7109375" style="116" customWidth="1"/>
    <col min="5" max="5" width="11.140625" style="116" customWidth="1"/>
    <col min="6" max="6" width="12.7109375" style="116" customWidth="1"/>
    <col min="7" max="7" width="10.28125" style="116" customWidth="1"/>
    <col min="8" max="8" width="9.8515625" style="116" customWidth="1"/>
    <col min="9" max="9" width="16.28125" style="116" customWidth="1"/>
    <col min="10" max="10" width="16.140625" style="116" customWidth="1"/>
    <col min="11" max="11" width="16.7109375" style="116" customWidth="1"/>
    <col min="12" max="12" width="14.140625" style="116" customWidth="1"/>
    <col min="13" max="16384" width="9.140625" style="116" customWidth="1"/>
  </cols>
  <sheetData>
    <row r="1" spans="1:12" ht="12.7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355" t="s">
        <v>442</v>
      </c>
      <c r="L1" s="356"/>
    </row>
    <row r="2" spans="1:12" ht="12.75">
      <c r="A2" s="208"/>
      <c r="K2" s="361">
        <f>'cover page'!A12</f>
        <v>0</v>
      </c>
      <c r="L2" s="362"/>
    </row>
    <row r="3" spans="1:19" ht="15.75">
      <c r="A3" s="253" t="s">
        <v>166</v>
      </c>
      <c r="B3" s="124"/>
      <c r="C3" s="210" t="s">
        <v>354</v>
      </c>
      <c r="D3" s="124"/>
      <c r="E3" s="124"/>
      <c r="F3" s="124"/>
      <c r="G3" s="124"/>
      <c r="H3" s="124"/>
      <c r="I3" s="124"/>
      <c r="J3" s="124"/>
      <c r="K3" s="124"/>
      <c r="L3" s="118"/>
      <c r="O3" s="124" t="s">
        <v>167</v>
      </c>
      <c r="P3" s="124"/>
      <c r="Q3" s="124"/>
      <c r="R3" s="124"/>
      <c r="S3" s="124"/>
    </row>
    <row r="4" spans="1:18" ht="38.25">
      <c r="A4" s="228"/>
      <c r="B4" s="220" t="s">
        <v>168</v>
      </c>
      <c r="C4" s="220" t="s">
        <v>169</v>
      </c>
      <c r="D4" s="220" t="s">
        <v>170</v>
      </c>
      <c r="E4" s="254" t="s">
        <v>171</v>
      </c>
      <c r="F4" s="254" t="s">
        <v>172</v>
      </c>
      <c r="G4" s="254" t="s">
        <v>173</v>
      </c>
      <c r="H4" s="254" t="s">
        <v>174</v>
      </c>
      <c r="I4" s="254" t="s">
        <v>175</v>
      </c>
      <c r="J4" s="254" t="s">
        <v>176</v>
      </c>
      <c r="K4" s="254" t="s">
        <v>177</v>
      </c>
      <c r="L4" s="254" t="s">
        <v>178</v>
      </c>
      <c r="M4" s="255"/>
      <c r="O4" s="255" t="s">
        <v>179</v>
      </c>
      <c r="P4" s="255" t="s">
        <v>356</v>
      </c>
      <c r="Q4" s="255" t="s">
        <v>180</v>
      </c>
      <c r="R4" s="255" t="s">
        <v>355</v>
      </c>
    </row>
    <row r="5" spans="1:12" ht="12.75">
      <c r="A5" s="235"/>
      <c r="B5" s="118"/>
      <c r="C5" s="118"/>
      <c r="D5" s="118"/>
      <c r="E5" s="118"/>
      <c r="F5" s="209" t="s">
        <v>181</v>
      </c>
      <c r="G5" s="209" t="s">
        <v>182</v>
      </c>
      <c r="H5" s="256" t="s">
        <v>84</v>
      </c>
      <c r="I5" s="256" t="s">
        <v>85</v>
      </c>
      <c r="J5" s="256" t="s">
        <v>71</v>
      </c>
      <c r="K5" s="256" t="s">
        <v>73</v>
      </c>
      <c r="L5" s="256" t="s">
        <v>86</v>
      </c>
    </row>
    <row r="6" spans="1:18" ht="15" customHeight="1">
      <c r="A6" s="211">
        <v>301</v>
      </c>
      <c r="B6" s="71" t="s">
        <v>1</v>
      </c>
      <c r="C6" s="71" t="s">
        <v>1</v>
      </c>
      <c r="D6" s="71" t="s">
        <v>1</v>
      </c>
      <c r="E6" s="48"/>
      <c r="F6" s="48"/>
      <c r="G6" s="48"/>
      <c r="H6" s="48"/>
      <c r="I6" s="59" t="s">
        <v>1</v>
      </c>
      <c r="J6" s="59" t="s">
        <v>1</v>
      </c>
      <c r="K6" s="59"/>
      <c r="L6" s="338" t="s">
        <v>1</v>
      </c>
      <c r="O6" s="116">
        <f>IF(E6=115,J6,0)</f>
        <v>0</v>
      </c>
      <c r="P6" s="116">
        <f aca="true" t="shared" si="0" ref="P6:P21">IF(E6=122,J6,0)</f>
        <v>0</v>
      </c>
      <c r="Q6" s="116">
        <f>IF(E6=115,L6,0)</f>
        <v>0</v>
      </c>
      <c r="R6" s="116">
        <f aca="true" t="shared" si="1" ref="R6:R21">IF(E6=122,L6,0)</f>
        <v>0</v>
      </c>
    </row>
    <row r="7" spans="1:18" ht="15" customHeight="1">
      <c r="A7" s="211">
        <v>302</v>
      </c>
      <c r="B7" s="71" t="s">
        <v>1</v>
      </c>
      <c r="C7" s="71"/>
      <c r="D7" s="71"/>
      <c r="E7" s="48"/>
      <c r="F7" s="48"/>
      <c r="G7" s="48"/>
      <c r="H7" s="48"/>
      <c r="I7" s="59" t="s">
        <v>1</v>
      </c>
      <c r="J7" s="59" t="s">
        <v>1</v>
      </c>
      <c r="K7" s="59" t="s">
        <v>1</v>
      </c>
      <c r="L7" s="59" t="s">
        <v>1</v>
      </c>
      <c r="O7" s="116">
        <f aca="true" t="shared" si="2" ref="O7:O21">IF(E7=115,J7,0)</f>
        <v>0</v>
      </c>
      <c r="P7" s="116">
        <f t="shared" si="0"/>
        <v>0</v>
      </c>
      <c r="Q7" s="116">
        <f aca="true" t="shared" si="3" ref="Q7:Q21">IF(E7=115,L7,0)</f>
        <v>0</v>
      </c>
      <c r="R7" s="116">
        <f t="shared" si="1"/>
        <v>0</v>
      </c>
    </row>
    <row r="8" spans="1:18" ht="15" customHeight="1">
      <c r="A8" s="211">
        <v>303</v>
      </c>
      <c r="B8" s="71" t="s">
        <v>1</v>
      </c>
      <c r="C8" s="71"/>
      <c r="D8" s="71"/>
      <c r="E8" s="48"/>
      <c r="F8" s="48"/>
      <c r="G8" s="48"/>
      <c r="H8" s="48"/>
      <c r="I8" s="59" t="s">
        <v>1</v>
      </c>
      <c r="J8" s="59" t="s">
        <v>1</v>
      </c>
      <c r="K8" s="59" t="s">
        <v>1</v>
      </c>
      <c r="L8" s="59" t="s">
        <v>1</v>
      </c>
      <c r="O8" s="116">
        <f t="shared" si="2"/>
        <v>0</v>
      </c>
      <c r="P8" s="116">
        <f t="shared" si="0"/>
        <v>0</v>
      </c>
      <c r="Q8" s="116">
        <f t="shared" si="3"/>
        <v>0</v>
      </c>
      <c r="R8" s="116">
        <f t="shared" si="1"/>
        <v>0</v>
      </c>
    </row>
    <row r="9" spans="1:18" ht="15" customHeight="1">
      <c r="A9" s="211">
        <v>304</v>
      </c>
      <c r="B9" s="71"/>
      <c r="C9" s="71"/>
      <c r="D9" s="71"/>
      <c r="E9" s="48"/>
      <c r="F9" s="48"/>
      <c r="G9" s="48"/>
      <c r="H9" s="48"/>
      <c r="I9" s="59"/>
      <c r="J9" s="59"/>
      <c r="K9" s="59"/>
      <c r="L9" s="59"/>
      <c r="O9" s="116">
        <f t="shared" si="2"/>
        <v>0</v>
      </c>
      <c r="P9" s="116">
        <f t="shared" si="0"/>
        <v>0</v>
      </c>
      <c r="Q9" s="116">
        <f t="shared" si="3"/>
        <v>0</v>
      </c>
      <c r="R9" s="116">
        <f t="shared" si="1"/>
        <v>0</v>
      </c>
    </row>
    <row r="10" spans="1:18" ht="15" customHeight="1">
      <c r="A10" s="211">
        <v>305</v>
      </c>
      <c r="B10" s="71"/>
      <c r="C10" s="71"/>
      <c r="D10" s="71"/>
      <c r="E10" s="48"/>
      <c r="F10" s="48"/>
      <c r="G10" s="48"/>
      <c r="H10" s="48"/>
      <c r="I10" s="59"/>
      <c r="J10" s="59"/>
      <c r="K10" s="59"/>
      <c r="L10" s="59"/>
      <c r="O10" s="116">
        <f t="shared" si="2"/>
        <v>0</v>
      </c>
      <c r="P10" s="116">
        <f t="shared" si="0"/>
        <v>0</v>
      </c>
      <c r="Q10" s="116">
        <f t="shared" si="3"/>
        <v>0</v>
      </c>
      <c r="R10" s="116">
        <f t="shared" si="1"/>
        <v>0</v>
      </c>
    </row>
    <row r="11" spans="1:18" ht="15" customHeight="1">
      <c r="A11" s="211">
        <v>306</v>
      </c>
      <c r="B11" s="71"/>
      <c r="C11" s="71"/>
      <c r="D11" s="71"/>
      <c r="E11" s="48"/>
      <c r="F11" s="48"/>
      <c r="G11" s="48"/>
      <c r="H11" s="48"/>
      <c r="I11" s="59"/>
      <c r="J11" s="59"/>
      <c r="K11" s="59"/>
      <c r="L11" s="59"/>
      <c r="O11" s="116">
        <f t="shared" si="2"/>
        <v>0</v>
      </c>
      <c r="P11" s="116">
        <f t="shared" si="0"/>
        <v>0</v>
      </c>
      <c r="Q11" s="116">
        <f t="shared" si="3"/>
        <v>0</v>
      </c>
      <c r="R11" s="116">
        <f t="shared" si="1"/>
        <v>0</v>
      </c>
    </row>
    <row r="12" spans="1:18" ht="15" customHeight="1">
      <c r="A12" s="211">
        <v>307</v>
      </c>
      <c r="B12" s="71"/>
      <c r="C12" s="71"/>
      <c r="D12" s="71"/>
      <c r="E12" s="48"/>
      <c r="F12" s="48"/>
      <c r="G12" s="48"/>
      <c r="H12" s="48"/>
      <c r="I12" s="59"/>
      <c r="J12" s="59"/>
      <c r="K12" s="59"/>
      <c r="L12" s="59"/>
      <c r="O12" s="116">
        <f t="shared" si="2"/>
        <v>0</v>
      </c>
      <c r="P12" s="116">
        <f t="shared" si="0"/>
        <v>0</v>
      </c>
      <c r="Q12" s="116">
        <f t="shared" si="3"/>
        <v>0</v>
      </c>
      <c r="R12" s="116">
        <f t="shared" si="1"/>
        <v>0</v>
      </c>
    </row>
    <row r="13" spans="1:18" ht="15" customHeight="1">
      <c r="A13" s="211">
        <v>308</v>
      </c>
      <c r="B13" s="71"/>
      <c r="C13" s="71"/>
      <c r="D13" s="71"/>
      <c r="E13" s="48"/>
      <c r="F13" s="48"/>
      <c r="G13" s="48"/>
      <c r="H13" s="48"/>
      <c r="I13" s="59"/>
      <c r="J13" s="59"/>
      <c r="K13" s="59"/>
      <c r="L13" s="59"/>
      <c r="O13" s="116">
        <f t="shared" si="2"/>
        <v>0</v>
      </c>
      <c r="P13" s="116">
        <f t="shared" si="0"/>
        <v>0</v>
      </c>
      <c r="Q13" s="116">
        <f t="shared" si="3"/>
        <v>0</v>
      </c>
      <c r="R13" s="116">
        <f t="shared" si="1"/>
        <v>0</v>
      </c>
    </row>
    <row r="14" spans="1:18" ht="15" customHeight="1">
      <c r="A14" s="211">
        <v>309</v>
      </c>
      <c r="B14" s="71"/>
      <c r="C14" s="71"/>
      <c r="D14" s="71"/>
      <c r="E14" s="48"/>
      <c r="F14" s="48"/>
      <c r="G14" s="48"/>
      <c r="H14" s="48"/>
      <c r="I14" s="59"/>
      <c r="J14" s="59"/>
      <c r="K14" s="59"/>
      <c r="L14" s="59"/>
      <c r="O14" s="116">
        <f t="shared" si="2"/>
        <v>0</v>
      </c>
      <c r="P14" s="116">
        <f t="shared" si="0"/>
        <v>0</v>
      </c>
      <c r="Q14" s="116">
        <f t="shared" si="3"/>
        <v>0</v>
      </c>
      <c r="R14" s="116">
        <f t="shared" si="1"/>
        <v>0</v>
      </c>
    </row>
    <row r="15" spans="1:18" ht="15" customHeight="1">
      <c r="A15" s="211" t="s">
        <v>183</v>
      </c>
      <c r="B15" s="71"/>
      <c r="C15" s="71"/>
      <c r="D15" s="71"/>
      <c r="E15" s="48"/>
      <c r="F15" s="48"/>
      <c r="G15" s="48"/>
      <c r="H15" s="48"/>
      <c r="I15" s="59"/>
      <c r="J15" s="59"/>
      <c r="K15" s="59"/>
      <c r="L15" s="59"/>
      <c r="O15" s="116">
        <f t="shared" si="2"/>
        <v>0</v>
      </c>
      <c r="P15" s="116">
        <f t="shared" si="0"/>
        <v>0</v>
      </c>
      <c r="Q15" s="116">
        <f t="shared" si="3"/>
        <v>0</v>
      </c>
      <c r="R15" s="116">
        <f t="shared" si="1"/>
        <v>0</v>
      </c>
    </row>
    <row r="16" spans="1:18" ht="15" customHeight="1">
      <c r="A16" s="211" t="s">
        <v>184</v>
      </c>
      <c r="B16" s="71"/>
      <c r="C16" s="71"/>
      <c r="D16" s="71"/>
      <c r="E16" s="48"/>
      <c r="F16" s="48"/>
      <c r="G16" s="48"/>
      <c r="H16" s="48"/>
      <c r="I16" s="59"/>
      <c r="J16" s="59"/>
      <c r="K16" s="59"/>
      <c r="L16" s="59"/>
      <c r="O16" s="116">
        <f t="shared" si="2"/>
        <v>0</v>
      </c>
      <c r="P16" s="116">
        <f t="shared" si="0"/>
        <v>0</v>
      </c>
      <c r="Q16" s="116">
        <f t="shared" si="3"/>
        <v>0</v>
      </c>
      <c r="R16" s="116">
        <f t="shared" si="1"/>
        <v>0</v>
      </c>
    </row>
    <row r="17" spans="1:18" ht="15" customHeight="1">
      <c r="A17" s="211" t="s">
        <v>185</v>
      </c>
      <c r="B17" s="71"/>
      <c r="C17" s="71"/>
      <c r="D17" s="71"/>
      <c r="E17" s="48"/>
      <c r="F17" s="48"/>
      <c r="G17" s="48"/>
      <c r="H17" s="48"/>
      <c r="I17" s="59"/>
      <c r="J17" s="59"/>
      <c r="K17" s="59"/>
      <c r="L17" s="59"/>
      <c r="O17" s="116">
        <f t="shared" si="2"/>
        <v>0</v>
      </c>
      <c r="P17" s="116">
        <f t="shared" si="0"/>
        <v>0</v>
      </c>
      <c r="Q17" s="116">
        <f t="shared" si="3"/>
        <v>0</v>
      </c>
      <c r="R17" s="116">
        <f t="shared" si="1"/>
        <v>0</v>
      </c>
    </row>
    <row r="18" spans="1:18" ht="15" customHeight="1">
      <c r="A18" s="211" t="s">
        <v>186</v>
      </c>
      <c r="B18" s="71"/>
      <c r="C18" s="71"/>
      <c r="D18" s="71"/>
      <c r="E18" s="48"/>
      <c r="F18" s="48"/>
      <c r="G18" s="48"/>
      <c r="H18" s="48"/>
      <c r="I18" s="59"/>
      <c r="J18" s="59"/>
      <c r="K18" s="59"/>
      <c r="L18" s="59"/>
      <c r="O18" s="116">
        <f t="shared" si="2"/>
        <v>0</v>
      </c>
      <c r="P18" s="116">
        <f t="shared" si="0"/>
        <v>0</v>
      </c>
      <c r="Q18" s="116">
        <f t="shared" si="3"/>
        <v>0</v>
      </c>
      <c r="R18" s="116">
        <f t="shared" si="1"/>
        <v>0</v>
      </c>
    </row>
    <row r="19" spans="1:18" ht="15" customHeight="1">
      <c r="A19" s="211" t="s">
        <v>187</v>
      </c>
      <c r="B19" s="71"/>
      <c r="C19" s="71"/>
      <c r="D19" s="71"/>
      <c r="E19" s="48"/>
      <c r="F19" s="48"/>
      <c r="G19" s="48"/>
      <c r="H19" s="48"/>
      <c r="I19" s="59"/>
      <c r="J19" s="59"/>
      <c r="K19" s="59"/>
      <c r="L19" s="59"/>
      <c r="O19" s="116">
        <f t="shared" si="2"/>
        <v>0</v>
      </c>
      <c r="P19" s="116">
        <f t="shared" si="0"/>
        <v>0</v>
      </c>
      <c r="Q19" s="116">
        <f t="shared" si="3"/>
        <v>0</v>
      </c>
      <c r="R19" s="116">
        <f t="shared" si="1"/>
        <v>0</v>
      </c>
    </row>
    <row r="20" spans="1:18" ht="15" customHeight="1">
      <c r="A20" s="211" t="s">
        <v>188</v>
      </c>
      <c r="B20" s="71"/>
      <c r="C20" s="71"/>
      <c r="D20" s="71"/>
      <c r="E20" s="48"/>
      <c r="F20" s="48"/>
      <c r="G20" s="48"/>
      <c r="H20" s="48"/>
      <c r="I20" s="59"/>
      <c r="J20" s="59"/>
      <c r="K20" s="59"/>
      <c r="L20" s="59"/>
      <c r="O20" s="116">
        <f t="shared" si="2"/>
        <v>0</v>
      </c>
      <c r="P20" s="116">
        <f t="shared" si="0"/>
        <v>0</v>
      </c>
      <c r="Q20" s="116">
        <f t="shared" si="3"/>
        <v>0</v>
      </c>
      <c r="R20" s="116">
        <f t="shared" si="1"/>
        <v>0</v>
      </c>
    </row>
    <row r="21" spans="1:18" ht="15" customHeight="1">
      <c r="A21" s="211" t="s">
        <v>189</v>
      </c>
      <c r="B21" s="71"/>
      <c r="C21" s="71"/>
      <c r="D21" s="71"/>
      <c r="E21" s="48"/>
      <c r="F21" s="48"/>
      <c r="G21" s="48"/>
      <c r="H21" s="48"/>
      <c r="I21" s="59"/>
      <c r="J21" s="59"/>
      <c r="K21" s="59"/>
      <c r="L21" s="59"/>
      <c r="O21" s="116">
        <f t="shared" si="2"/>
        <v>0</v>
      </c>
      <c r="P21" s="116">
        <f t="shared" si="0"/>
        <v>0</v>
      </c>
      <c r="Q21" s="116">
        <f t="shared" si="3"/>
        <v>0</v>
      </c>
      <c r="R21" s="116">
        <f t="shared" si="1"/>
        <v>0</v>
      </c>
    </row>
    <row r="22" spans="1:12" ht="12.75">
      <c r="A22" s="208" t="s">
        <v>190</v>
      </c>
      <c r="J22" s="258"/>
      <c r="K22" s="259"/>
      <c r="L22" s="259"/>
    </row>
    <row r="23" spans="1:12" ht="18" customHeight="1">
      <c r="A23" s="127"/>
      <c r="B23" s="124" t="s">
        <v>191</v>
      </c>
      <c r="C23" s="124"/>
      <c r="D23" s="124"/>
      <c r="E23" s="124"/>
      <c r="F23" s="124"/>
      <c r="G23" s="124"/>
      <c r="H23" s="124"/>
      <c r="I23" s="124"/>
      <c r="J23" s="212">
        <f>SUM(O6:O21)</f>
        <v>0</v>
      </c>
      <c r="K23" s="257"/>
      <c r="L23" s="257" t="s">
        <v>1</v>
      </c>
    </row>
    <row r="24" spans="1:12" ht="18" customHeight="1">
      <c r="A24" s="127"/>
      <c r="B24" s="124" t="s">
        <v>357</v>
      </c>
      <c r="C24" s="124"/>
      <c r="D24" s="124"/>
      <c r="E24" s="124"/>
      <c r="F24" s="124"/>
      <c r="G24" s="124"/>
      <c r="H24" s="124"/>
      <c r="I24" s="124"/>
      <c r="J24" s="212">
        <f>SUM(P6:P21)</f>
        <v>0</v>
      </c>
      <c r="K24" s="257"/>
      <c r="L24" s="257" t="s">
        <v>1</v>
      </c>
    </row>
    <row r="26" ht="12.75">
      <c r="A26" s="116" t="s">
        <v>358</v>
      </c>
    </row>
    <row r="27" ht="12.75">
      <c r="A27" s="116" t="s">
        <v>192</v>
      </c>
    </row>
    <row r="30" spans="1:12" ht="12.7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</sheetData>
  <sheetProtection password="D75D" sheet="1"/>
  <mergeCells count="2">
    <mergeCell ref="K1:L1"/>
    <mergeCell ref="K2:L2"/>
  </mergeCells>
  <printOptions/>
  <pageMargins left="0.25" right="0.25" top="1" bottom="1" header="0.5" footer="0.5"/>
  <pageSetup fitToHeight="1" fitToWidth="1" horizontalDpi="300" verticalDpi="300" orientation="landscape" scale="70" r:id="rId1"/>
  <headerFooter alignWithMargins="0">
    <oddHeader>&amp;LEXCEL VERSION&amp;RMH RS-2004</oddHeader>
    <oddFooter>&amp;CPage 9 of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116" customWidth="1"/>
    <col min="2" max="2" width="7.7109375" style="236" customWidth="1"/>
    <col min="3" max="3" width="13.28125" style="116" customWidth="1"/>
    <col min="4" max="4" width="14.00390625" style="116" customWidth="1"/>
    <col min="5" max="6" width="13.7109375" style="116" customWidth="1"/>
    <col min="7" max="16384" width="9.140625" style="116" customWidth="1"/>
  </cols>
  <sheetData>
    <row r="1" spans="1:6" ht="12.75">
      <c r="A1" s="205"/>
      <c r="B1" s="241"/>
      <c r="C1" s="206"/>
      <c r="D1" s="206"/>
      <c r="E1" s="355" t="s">
        <v>442</v>
      </c>
      <c r="F1" s="356"/>
    </row>
    <row r="2" spans="1:6" ht="12.75">
      <c r="A2" s="208"/>
      <c r="E2" s="361">
        <f>'cover page'!A12</f>
        <v>0</v>
      </c>
      <c r="F2" s="362"/>
    </row>
    <row r="3" spans="1:6" ht="15.75">
      <c r="A3" s="260" t="s">
        <v>193</v>
      </c>
      <c r="B3" s="261" t="s">
        <v>194</v>
      </c>
      <c r="F3" s="262"/>
    </row>
    <row r="4" spans="1:6" ht="15.75">
      <c r="A4" s="263"/>
      <c r="B4" s="264"/>
      <c r="C4" s="265" t="s">
        <v>359</v>
      </c>
      <c r="D4" s="266"/>
      <c r="E4" s="266"/>
      <c r="F4" s="113"/>
    </row>
    <row r="5" spans="1:6" ht="12.75">
      <c r="A5" s="205"/>
      <c r="B5" s="240"/>
      <c r="C5" s="267" t="s">
        <v>195</v>
      </c>
      <c r="D5" s="268"/>
      <c r="E5" s="267" t="s">
        <v>196</v>
      </c>
      <c r="F5" s="269"/>
    </row>
    <row r="6" spans="1:6" ht="12.75">
      <c r="A6" s="270" t="s">
        <v>197</v>
      </c>
      <c r="B6" s="231" t="s">
        <v>82</v>
      </c>
      <c r="C6" s="271" t="s">
        <v>83</v>
      </c>
      <c r="D6" s="271" t="s">
        <v>84</v>
      </c>
      <c r="E6" s="271" t="s">
        <v>85</v>
      </c>
      <c r="F6" s="272" t="s">
        <v>71</v>
      </c>
    </row>
    <row r="7" spans="1:6" ht="19.5" customHeight="1">
      <c r="A7" s="273" t="s">
        <v>198</v>
      </c>
      <c r="B7" s="211">
        <v>351</v>
      </c>
      <c r="C7" s="274"/>
      <c r="D7" s="57">
        <v>0</v>
      </c>
      <c r="E7" s="274"/>
      <c r="F7" s="57">
        <v>0</v>
      </c>
    </row>
    <row r="8" spans="1:6" ht="19.5" customHeight="1">
      <c r="A8" s="273" t="s">
        <v>199</v>
      </c>
      <c r="B8" s="211">
        <v>352</v>
      </c>
      <c r="C8" s="57">
        <v>0</v>
      </c>
      <c r="D8" s="274"/>
      <c r="E8" s="57">
        <v>0</v>
      </c>
      <c r="F8" s="274"/>
    </row>
    <row r="9" spans="1:6" ht="25.5">
      <c r="A9" s="273" t="s">
        <v>200</v>
      </c>
      <c r="B9" s="211">
        <v>353</v>
      </c>
      <c r="C9" s="57">
        <v>0</v>
      </c>
      <c r="D9" s="218">
        <f>C8-C9</f>
        <v>0</v>
      </c>
      <c r="E9" s="57">
        <v>0</v>
      </c>
      <c r="F9" s="218">
        <f>E8-E9</f>
        <v>0</v>
      </c>
    </row>
    <row r="10" spans="1:6" ht="19.5" customHeight="1">
      <c r="A10" s="273" t="s">
        <v>201</v>
      </c>
      <c r="B10" s="211">
        <v>354</v>
      </c>
      <c r="C10" s="274"/>
      <c r="D10" s="57">
        <v>0</v>
      </c>
      <c r="E10" s="274"/>
      <c r="F10" s="57">
        <v>0</v>
      </c>
    </row>
    <row r="11" spans="1:6" ht="25.5">
      <c r="A11" s="273" t="s">
        <v>360</v>
      </c>
      <c r="B11" s="211">
        <v>355</v>
      </c>
      <c r="C11" s="274"/>
      <c r="D11" s="57">
        <v>0</v>
      </c>
      <c r="E11" s="274"/>
      <c r="F11" s="57">
        <v>0</v>
      </c>
    </row>
    <row r="12" spans="1:6" ht="25.5">
      <c r="A12" s="273" t="s">
        <v>361</v>
      </c>
      <c r="B12" s="211">
        <v>356</v>
      </c>
      <c r="C12" s="274"/>
      <c r="D12" s="57">
        <v>0</v>
      </c>
      <c r="E12" s="274"/>
      <c r="F12" s="57">
        <v>0</v>
      </c>
    </row>
    <row r="13" spans="1:6" ht="19.5" customHeight="1">
      <c r="A13" s="273" t="s">
        <v>362</v>
      </c>
      <c r="B13" s="211">
        <v>357</v>
      </c>
      <c r="C13" s="274"/>
      <c r="D13" s="57">
        <v>0</v>
      </c>
      <c r="E13" s="274"/>
      <c r="F13" s="57">
        <v>0</v>
      </c>
    </row>
    <row r="14" spans="1:6" ht="19.5" customHeight="1">
      <c r="A14" s="127" t="s">
        <v>431</v>
      </c>
      <c r="B14" s="243"/>
      <c r="C14" s="275"/>
      <c r="D14" s="275"/>
      <c r="E14" s="275"/>
      <c r="F14" s="276"/>
    </row>
    <row r="15" spans="1:6" ht="19.5" customHeight="1">
      <c r="A15" s="235" t="s">
        <v>202</v>
      </c>
      <c r="B15" s="211">
        <v>358</v>
      </c>
      <c r="C15" s="57">
        <v>0</v>
      </c>
      <c r="D15" s="274"/>
      <c r="E15" s="57">
        <v>0</v>
      </c>
      <c r="F15" s="274"/>
    </row>
    <row r="16" spans="1:6" ht="19.5" customHeight="1">
      <c r="A16" s="235" t="s">
        <v>203</v>
      </c>
      <c r="B16" s="211">
        <v>359</v>
      </c>
      <c r="C16" s="57">
        <v>0</v>
      </c>
      <c r="D16" s="218">
        <f>C15-C16</f>
        <v>0</v>
      </c>
      <c r="E16" s="57">
        <v>0</v>
      </c>
      <c r="F16" s="218">
        <f>E15-E16</f>
        <v>0</v>
      </c>
    </row>
    <row r="17" spans="1:6" ht="19.5" customHeight="1">
      <c r="A17" s="235" t="s">
        <v>204</v>
      </c>
      <c r="B17" s="211">
        <v>360</v>
      </c>
      <c r="C17" s="57">
        <v>0</v>
      </c>
      <c r="D17" s="274"/>
      <c r="E17" s="57">
        <v>0</v>
      </c>
      <c r="F17" s="274"/>
    </row>
    <row r="18" spans="1:6" ht="19.5" customHeight="1">
      <c r="A18" s="235" t="s">
        <v>203</v>
      </c>
      <c r="B18" s="211">
        <v>361</v>
      </c>
      <c r="C18" s="57">
        <v>0</v>
      </c>
      <c r="D18" s="218">
        <f>C17-C18</f>
        <v>0</v>
      </c>
      <c r="E18" s="57">
        <v>0</v>
      </c>
      <c r="F18" s="218">
        <f>E17-E18</f>
        <v>0</v>
      </c>
    </row>
    <row r="19" spans="1:6" ht="19.5" customHeight="1">
      <c r="A19" s="235" t="s">
        <v>205</v>
      </c>
      <c r="B19" s="211">
        <v>362</v>
      </c>
      <c r="C19" s="57">
        <v>0</v>
      </c>
      <c r="D19" s="274"/>
      <c r="E19" s="57">
        <v>0</v>
      </c>
      <c r="F19" s="274"/>
    </row>
    <row r="20" spans="1:6" ht="19.5" customHeight="1">
      <c r="A20" s="235" t="s">
        <v>363</v>
      </c>
      <c r="B20" s="211">
        <v>363</v>
      </c>
      <c r="C20" s="57">
        <v>0</v>
      </c>
      <c r="D20" s="218">
        <f>C19-C20</f>
        <v>0</v>
      </c>
      <c r="E20" s="57">
        <v>0</v>
      </c>
      <c r="F20" s="218">
        <f>E19-E20</f>
        <v>0</v>
      </c>
    </row>
    <row r="21" spans="1:6" ht="19.5" customHeight="1">
      <c r="A21" s="235" t="s">
        <v>206</v>
      </c>
      <c r="B21" s="211">
        <v>364</v>
      </c>
      <c r="C21" s="274"/>
      <c r="D21" s="57">
        <v>0</v>
      </c>
      <c r="E21" s="274"/>
      <c r="F21" s="57">
        <v>0</v>
      </c>
    </row>
    <row r="22" spans="1:6" ht="19.5" customHeight="1">
      <c r="A22" s="70" t="s">
        <v>66</v>
      </c>
      <c r="B22" s="211">
        <v>365</v>
      </c>
      <c r="C22" s="274"/>
      <c r="D22" s="57">
        <v>0</v>
      </c>
      <c r="E22" s="274"/>
      <c r="F22" s="57">
        <v>0</v>
      </c>
    </row>
    <row r="23" spans="1:6" ht="19.5" customHeight="1">
      <c r="A23" s="70" t="s">
        <v>66</v>
      </c>
      <c r="B23" s="211">
        <v>366</v>
      </c>
      <c r="C23" s="274"/>
      <c r="D23" s="57">
        <v>0</v>
      </c>
      <c r="E23" s="274"/>
      <c r="F23" s="57">
        <v>0</v>
      </c>
    </row>
    <row r="24" spans="1:6" ht="19.5" customHeight="1">
      <c r="A24" s="277" t="s">
        <v>208</v>
      </c>
      <c r="B24" s="211">
        <v>369</v>
      </c>
      <c r="C24" s="274"/>
      <c r="D24" s="218">
        <f>D23+D22+D21+D20+D18+D16+D13+D12+D11+D10+D9+D7</f>
        <v>0</v>
      </c>
      <c r="E24" s="274"/>
      <c r="F24" s="218">
        <f>F23+F22+F21+F20+F18+F16+F13+F12+F11+F10+F9+F7</f>
        <v>0</v>
      </c>
    </row>
    <row r="25" spans="1:6" ht="19.5" customHeight="1">
      <c r="A25" s="278" t="s">
        <v>209</v>
      </c>
      <c r="B25" s="243"/>
      <c r="C25" s="275"/>
      <c r="D25" s="275"/>
      <c r="E25" s="275"/>
      <c r="F25" s="276"/>
    </row>
    <row r="26" spans="1:6" ht="19.5" customHeight="1">
      <c r="A26" s="273" t="s">
        <v>210</v>
      </c>
      <c r="B26" s="211">
        <v>371</v>
      </c>
      <c r="C26" s="274"/>
      <c r="D26" s="57">
        <v>0</v>
      </c>
      <c r="E26" s="274"/>
      <c r="F26" s="57">
        <v>0</v>
      </c>
    </row>
    <row r="27" spans="1:6" ht="19.5" customHeight="1">
      <c r="A27" s="273" t="s">
        <v>211</v>
      </c>
      <c r="B27" s="211">
        <v>372</v>
      </c>
      <c r="C27" s="274"/>
      <c r="D27" s="57">
        <v>0</v>
      </c>
      <c r="E27" s="274"/>
      <c r="F27" s="57">
        <v>0</v>
      </c>
    </row>
    <row r="28" spans="1:6" ht="25.5">
      <c r="A28" s="273" t="s">
        <v>364</v>
      </c>
      <c r="B28" s="211">
        <v>373</v>
      </c>
      <c r="C28" s="274"/>
      <c r="D28" s="57">
        <v>0</v>
      </c>
      <c r="E28" s="274"/>
      <c r="F28" s="57">
        <v>0</v>
      </c>
    </row>
    <row r="29" spans="1:6" ht="19.5" customHeight="1">
      <c r="A29" s="273" t="s">
        <v>212</v>
      </c>
      <c r="B29" s="211">
        <v>374</v>
      </c>
      <c r="C29" s="274"/>
      <c r="D29" s="57">
        <v>0</v>
      </c>
      <c r="E29" s="274"/>
      <c r="F29" s="57">
        <v>0</v>
      </c>
    </row>
    <row r="30" spans="1:6" ht="19.5" customHeight="1">
      <c r="A30" s="273" t="s">
        <v>213</v>
      </c>
      <c r="B30" s="211">
        <v>375</v>
      </c>
      <c r="C30" s="274"/>
      <c r="D30" s="57">
        <v>0</v>
      </c>
      <c r="E30" s="274"/>
      <c r="F30" s="57">
        <v>0</v>
      </c>
    </row>
    <row r="31" spans="1:6" ht="19.5" customHeight="1">
      <c r="A31" s="127" t="s">
        <v>214</v>
      </c>
      <c r="B31" s="243"/>
      <c r="C31" s="275"/>
      <c r="D31" s="275"/>
      <c r="E31" s="275"/>
      <c r="F31" s="276"/>
    </row>
    <row r="32" spans="1:6" ht="19.5" customHeight="1">
      <c r="A32" s="53"/>
      <c r="B32" s="211">
        <v>377</v>
      </c>
      <c r="C32" s="274"/>
      <c r="D32" s="57">
        <v>0</v>
      </c>
      <c r="E32" s="274"/>
      <c r="F32" s="57">
        <v>0</v>
      </c>
    </row>
    <row r="33" spans="1:6" ht="19.5" customHeight="1">
      <c r="A33" s="53"/>
      <c r="B33" s="211">
        <v>378</v>
      </c>
      <c r="C33" s="274"/>
      <c r="D33" s="57">
        <v>0</v>
      </c>
      <c r="E33" s="274"/>
      <c r="F33" s="57">
        <v>0</v>
      </c>
    </row>
    <row r="34" spans="1:6" ht="19.5" customHeight="1">
      <c r="A34" s="53"/>
      <c r="B34" s="211">
        <v>379</v>
      </c>
      <c r="C34" s="274"/>
      <c r="D34" s="57">
        <v>0</v>
      </c>
      <c r="E34" s="274"/>
      <c r="F34" s="57">
        <v>0</v>
      </c>
    </row>
    <row r="35" spans="1:6" ht="31.5">
      <c r="A35" s="279" t="s">
        <v>215</v>
      </c>
      <c r="B35" s="211">
        <v>380</v>
      </c>
      <c r="C35" s="274"/>
      <c r="D35" s="218">
        <f>D34+D33+D32+D30+D29+D28+D27+D26</f>
        <v>0</v>
      </c>
      <c r="E35" s="274"/>
      <c r="F35" s="218">
        <f>F34+F33+F32+F30+F29+F28+F27+F26</f>
        <v>0</v>
      </c>
    </row>
    <row r="36" spans="1:6" ht="19.5" customHeight="1">
      <c r="A36" s="280" t="s">
        <v>408</v>
      </c>
      <c r="B36" s="243"/>
      <c r="C36" s="124"/>
      <c r="D36" s="281">
        <f>IF(F35=F24,"","TOTAL ASSETS DO NOT EQUAL TOTAL LIAB. &amp; OWNER'S EQUITY")</f>
      </c>
      <c r="E36" s="124"/>
      <c r="F36" s="118"/>
    </row>
    <row r="37" ht="12.75">
      <c r="B37" s="116"/>
    </row>
    <row r="38" spans="1:6" ht="12.75">
      <c r="A38" s="237"/>
      <c r="B38" s="237"/>
      <c r="C38" s="237"/>
      <c r="D38" s="237"/>
      <c r="E38" s="237"/>
      <c r="F38" s="237"/>
    </row>
  </sheetData>
  <sheetProtection password="D75D" sheet="1"/>
  <mergeCells count="2">
    <mergeCell ref="E1:F1"/>
    <mergeCell ref="E2:F2"/>
  </mergeCells>
  <printOptions horizontalCentered="1"/>
  <pageMargins left="0.25" right="0.25" top="0.75" bottom="0.75" header="0.5" footer="0.5"/>
  <pageSetup fitToHeight="1" fitToWidth="1" horizontalDpi="300" verticalDpi="300" orientation="portrait" scale="97" r:id="rId1"/>
  <headerFooter alignWithMargins="0">
    <oddHeader>&amp;LEXCEL VERSION&amp;RMH RS-2004</oddHeader>
    <oddFooter>&amp;CPage 10 of 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140625" style="116" customWidth="1"/>
    <col min="2" max="2" width="68.28125" style="116" customWidth="1"/>
    <col min="3" max="3" width="4.140625" style="116" customWidth="1"/>
    <col min="4" max="5" width="13.140625" style="116" customWidth="1"/>
    <col min="6" max="16384" width="9.140625" style="116" customWidth="1"/>
  </cols>
  <sheetData>
    <row r="1" spans="1:5" ht="12.75">
      <c r="A1" s="205"/>
      <c r="B1" s="206"/>
      <c r="C1" s="206"/>
      <c r="D1" s="355" t="s">
        <v>442</v>
      </c>
      <c r="E1" s="356"/>
    </row>
    <row r="2" spans="1:5" ht="12.75">
      <c r="A2" s="208"/>
      <c r="D2" s="361">
        <f>'cover page'!A12</f>
        <v>0</v>
      </c>
      <c r="E2" s="362"/>
    </row>
    <row r="3" spans="1:5" ht="22.5" customHeight="1">
      <c r="A3" s="195" t="s">
        <v>216</v>
      </c>
      <c r="B3" s="124"/>
      <c r="C3" s="124"/>
      <c r="D3" s="124"/>
      <c r="E3" s="118"/>
    </row>
    <row r="4" spans="1:5" ht="27.75" customHeight="1">
      <c r="A4" s="127" t="s">
        <v>217</v>
      </c>
      <c r="B4" s="127"/>
      <c r="C4" s="231">
        <v>401</v>
      </c>
      <c r="D4" s="282"/>
      <c r="E4" s="57">
        <v>0</v>
      </c>
    </row>
    <row r="5" spans="1:5" ht="27.75" customHeight="1">
      <c r="A5" s="127" t="s">
        <v>218</v>
      </c>
      <c r="B5" s="124"/>
      <c r="C5" s="243"/>
      <c r="D5" s="124"/>
      <c r="E5" s="283"/>
    </row>
    <row r="6" spans="1:5" ht="27.75" customHeight="1">
      <c r="A6" s="127"/>
      <c r="B6" s="124" t="s">
        <v>219</v>
      </c>
      <c r="C6" s="231">
        <v>402</v>
      </c>
      <c r="D6" s="60">
        <v>0</v>
      </c>
      <c r="E6" s="213"/>
    </row>
    <row r="7" spans="1:5" ht="27.75" customHeight="1">
      <c r="A7" s="127"/>
      <c r="B7" s="124" t="s">
        <v>220</v>
      </c>
      <c r="C7" s="231">
        <v>403</v>
      </c>
      <c r="D7" s="60">
        <v>0</v>
      </c>
      <c r="E7" s="213"/>
    </row>
    <row r="8" spans="1:5" ht="27.75" customHeight="1">
      <c r="A8" s="127"/>
      <c r="B8" s="124" t="s">
        <v>221</v>
      </c>
      <c r="C8" s="231">
        <v>404</v>
      </c>
      <c r="D8" s="60">
        <v>0</v>
      </c>
      <c r="E8" s="213"/>
    </row>
    <row r="9" spans="1:5" ht="27.75" customHeight="1">
      <c r="A9" s="127"/>
      <c r="B9" s="124" t="s">
        <v>222</v>
      </c>
      <c r="C9" s="231">
        <v>405</v>
      </c>
      <c r="D9" s="60">
        <v>0</v>
      </c>
      <c r="E9" s="213"/>
    </row>
    <row r="10" spans="1:5" ht="27.75" customHeight="1">
      <c r="A10" s="127"/>
      <c r="B10" s="67" t="s">
        <v>66</v>
      </c>
      <c r="C10" s="231">
        <v>406</v>
      </c>
      <c r="D10" s="60">
        <v>0</v>
      </c>
      <c r="E10" s="213"/>
    </row>
    <row r="11" spans="1:5" ht="27.75" customHeight="1">
      <c r="A11" s="127"/>
      <c r="B11" s="67" t="s">
        <v>66</v>
      </c>
      <c r="C11" s="231">
        <v>407</v>
      </c>
      <c r="D11" s="60">
        <v>0</v>
      </c>
      <c r="E11" s="213"/>
    </row>
    <row r="12" spans="1:5" ht="27.75" customHeight="1">
      <c r="A12" s="195" t="s">
        <v>223</v>
      </c>
      <c r="B12" s="127"/>
      <c r="C12" s="231">
        <v>408</v>
      </c>
      <c r="D12" s="282"/>
      <c r="E12" s="218">
        <f>SUM(D6:D11)</f>
        <v>0</v>
      </c>
    </row>
    <row r="13" spans="1:5" ht="27.75" customHeight="1">
      <c r="A13" s="136" t="s">
        <v>224</v>
      </c>
      <c r="B13" s="124"/>
      <c r="C13" s="243"/>
      <c r="D13" s="124"/>
      <c r="E13" s="118"/>
    </row>
    <row r="14" spans="1:5" ht="27.75" customHeight="1">
      <c r="A14" s="127"/>
      <c r="B14" s="124" t="s">
        <v>365</v>
      </c>
      <c r="C14" s="231">
        <v>411</v>
      </c>
      <c r="D14" s="60">
        <v>0</v>
      </c>
      <c r="E14" s="213"/>
    </row>
    <row r="15" spans="1:5" ht="27.75" customHeight="1">
      <c r="A15" s="127"/>
      <c r="B15" s="124" t="s">
        <v>225</v>
      </c>
      <c r="C15" s="231">
        <v>412</v>
      </c>
      <c r="D15" s="60">
        <v>0</v>
      </c>
      <c r="E15" s="213"/>
    </row>
    <row r="16" spans="1:5" ht="27.75" customHeight="1">
      <c r="A16" s="127"/>
      <c r="B16" s="124" t="s">
        <v>226</v>
      </c>
      <c r="C16" s="231">
        <v>413</v>
      </c>
      <c r="D16" s="60">
        <v>0</v>
      </c>
      <c r="E16" s="213"/>
    </row>
    <row r="17" spans="1:5" ht="27.75" customHeight="1">
      <c r="A17" s="127"/>
      <c r="B17" s="124" t="s">
        <v>227</v>
      </c>
      <c r="C17" s="231">
        <v>414</v>
      </c>
      <c r="D17" s="60">
        <v>0</v>
      </c>
      <c r="E17" s="213"/>
    </row>
    <row r="18" spans="1:5" ht="27.75" customHeight="1">
      <c r="A18" s="127"/>
      <c r="B18" s="124" t="s">
        <v>228</v>
      </c>
      <c r="C18" s="231">
        <v>415</v>
      </c>
      <c r="D18" s="60">
        <v>0</v>
      </c>
      <c r="E18" s="213"/>
    </row>
    <row r="19" spans="1:5" ht="27.75" customHeight="1">
      <c r="A19" s="127"/>
      <c r="B19" s="67" t="s">
        <v>66</v>
      </c>
      <c r="C19" s="231">
        <v>416</v>
      </c>
      <c r="D19" s="60">
        <v>0</v>
      </c>
      <c r="E19" s="213"/>
    </row>
    <row r="20" spans="1:5" ht="27.75" customHeight="1">
      <c r="A20" s="127"/>
      <c r="B20" s="67" t="s">
        <v>66</v>
      </c>
      <c r="C20" s="231">
        <v>417</v>
      </c>
      <c r="D20" s="60">
        <v>0</v>
      </c>
      <c r="E20" s="213"/>
    </row>
    <row r="21" spans="1:5" ht="27.75" customHeight="1">
      <c r="A21" s="195" t="s">
        <v>229</v>
      </c>
      <c r="B21" s="127"/>
      <c r="C21" s="231">
        <v>418</v>
      </c>
      <c r="D21" s="282"/>
      <c r="E21" s="218">
        <f>-(SUM(D14:D20))</f>
        <v>0</v>
      </c>
    </row>
    <row r="22" spans="1:5" ht="27.75" customHeight="1">
      <c r="A22" s="195" t="s">
        <v>230</v>
      </c>
      <c r="B22" s="127"/>
      <c r="C22" s="231">
        <v>419</v>
      </c>
      <c r="D22" s="282"/>
      <c r="E22" s="218">
        <f>E4+E12+E21</f>
        <v>0</v>
      </c>
    </row>
    <row r="24" spans="1:5" ht="12.75">
      <c r="A24" s="237"/>
      <c r="B24" s="237"/>
      <c r="C24" s="237"/>
      <c r="D24" s="237"/>
      <c r="E24" s="237"/>
    </row>
  </sheetData>
  <sheetProtection password="D75D" sheet="1"/>
  <mergeCells count="2">
    <mergeCell ref="D2:E2"/>
    <mergeCell ref="D1:E1"/>
  </mergeCells>
  <printOptions horizontalCentered="1"/>
  <pageMargins left="0.25" right="0.25" top="0.75" bottom="0.75" header="0.5" footer="0.5"/>
  <pageSetup fitToHeight="1" fitToWidth="1" horizontalDpi="300" verticalDpi="300" orientation="portrait" r:id="rId1"/>
  <headerFooter alignWithMargins="0">
    <oddHeader>&amp;LEXCEL VERSION&amp;RMH RS-2004</oddHeader>
    <oddFooter>&amp;CPage 11 of 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116" customWidth="1"/>
    <col min="2" max="2" width="56.7109375" style="116" customWidth="1"/>
    <col min="3" max="3" width="9.140625" style="116" customWidth="1"/>
    <col min="4" max="4" width="16.28125" style="116" customWidth="1"/>
    <col min="5" max="5" width="13.28125" style="116" customWidth="1"/>
    <col min="6" max="6" width="13.7109375" style="116" customWidth="1"/>
    <col min="7" max="16384" width="9.140625" style="116" customWidth="1"/>
  </cols>
  <sheetData>
    <row r="1" spans="1:6" ht="12.75">
      <c r="A1" s="205"/>
      <c r="B1" s="206"/>
      <c r="C1" s="206"/>
      <c r="D1" s="206"/>
      <c r="E1" s="355" t="s">
        <v>442</v>
      </c>
      <c r="F1" s="356"/>
    </row>
    <row r="2" spans="1:6" ht="12.75">
      <c r="A2" s="208"/>
      <c r="E2" s="353">
        <f>'cover page'!A12</f>
        <v>0</v>
      </c>
      <c r="F2" s="354"/>
    </row>
    <row r="3" spans="1:6" ht="15.75">
      <c r="A3" s="195" t="s">
        <v>231</v>
      </c>
      <c r="B3" s="124"/>
      <c r="C3" s="124"/>
      <c r="D3" s="124"/>
      <c r="E3" s="124"/>
      <c r="F3" s="118"/>
    </row>
    <row r="4" spans="1:6" ht="38.25">
      <c r="A4" s="208"/>
      <c r="B4" s="284"/>
      <c r="C4" s="228"/>
      <c r="D4" s="285" t="s">
        <v>232</v>
      </c>
      <c r="E4" s="285" t="s">
        <v>233</v>
      </c>
      <c r="F4" s="285" t="s">
        <v>234</v>
      </c>
    </row>
    <row r="5" spans="1:6" ht="12.75">
      <c r="A5" s="127"/>
      <c r="B5" s="124"/>
      <c r="C5" s="211" t="s">
        <v>82</v>
      </c>
      <c r="D5" s="272" t="s">
        <v>83</v>
      </c>
      <c r="E5" s="272" t="s">
        <v>84</v>
      </c>
      <c r="F5" s="272" t="s">
        <v>85</v>
      </c>
    </row>
    <row r="6" spans="1:6" ht="27.75" customHeight="1">
      <c r="A6" s="127" t="s">
        <v>235</v>
      </c>
      <c r="B6" s="124"/>
      <c r="C6" s="235"/>
      <c r="D6" s="235"/>
      <c r="E6" s="235"/>
      <c r="F6" s="235"/>
    </row>
    <row r="7" spans="1:6" ht="27.75" customHeight="1">
      <c r="A7" s="127"/>
      <c r="B7" s="124" t="s">
        <v>366</v>
      </c>
      <c r="C7" s="211">
        <v>431</v>
      </c>
      <c r="D7" s="57">
        <v>0</v>
      </c>
      <c r="E7" s="57">
        <v>0</v>
      </c>
      <c r="F7" s="53"/>
    </row>
    <row r="8" spans="1:6" ht="27.75" customHeight="1">
      <c r="A8" s="127"/>
      <c r="B8" s="124" t="s">
        <v>367</v>
      </c>
      <c r="C8" s="211">
        <v>432</v>
      </c>
      <c r="D8" s="57">
        <v>0</v>
      </c>
      <c r="E8" s="57">
        <v>0</v>
      </c>
      <c r="F8" s="53"/>
    </row>
    <row r="9" spans="1:6" ht="27.75" customHeight="1">
      <c r="A9" s="127"/>
      <c r="B9" s="124" t="s">
        <v>368</v>
      </c>
      <c r="C9" s="211">
        <v>433</v>
      </c>
      <c r="D9" s="57">
        <v>0</v>
      </c>
      <c r="E9" s="57">
        <v>0</v>
      </c>
      <c r="F9" s="53"/>
    </row>
    <row r="10" spans="1:6" ht="27.75" customHeight="1">
      <c r="A10" s="127"/>
      <c r="B10" s="124" t="s">
        <v>369</v>
      </c>
      <c r="C10" s="211">
        <v>434</v>
      </c>
      <c r="D10" s="57">
        <v>0</v>
      </c>
      <c r="E10" s="57">
        <v>0</v>
      </c>
      <c r="F10" s="53"/>
    </row>
    <row r="11" spans="1:6" ht="27.75" customHeight="1">
      <c r="A11" s="127"/>
      <c r="B11" s="67" t="s">
        <v>417</v>
      </c>
      <c r="C11" s="211">
        <v>435</v>
      </c>
      <c r="D11" s="57">
        <v>0</v>
      </c>
      <c r="E11" s="57">
        <v>0</v>
      </c>
      <c r="F11" s="53"/>
    </row>
    <row r="12" spans="1:6" ht="27.75" customHeight="1">
      <c r="A12" s="127" t="s">
        <v>236</v>
      </c>
      <c r="B12" s="127"/>
      <c r="C12" s="211">
        <v>436</v>
      </c>
      <c r="D12" s="57">
        <v>0</v>
      </c>
      <c r="E12" s="57">
        <v>0</v>
      </c>
      <c r="F12" s="53"/>
    </row>
    <row r="13" spans="1:6" ht="27.75" customHeight="1">
      <c r="A13" s="127" t="s">
        <v>409</v>
      </c>
      <c r="B13" s="127"/>
      <c r="C13" s="211">
        <v>437</v>
      </c>
      <c r="D13" s="57">
        <v>0</v>
      </c>
      <c r="E13" s="57">
        <v>0</v>
      </c>
      <c r="F13" s="53"/>
    </row>
    <row r="14" spans="1:6" ht="27.75" customHeight="1">
      <c r="A14" s="127" t="s">
        <v>237</v>
      </c>
      <c r="B14" s="127"/>
      <c r="C14" s="211">
        <v>438</v>
      </c>
      <c r="D14" s="57">
        <v>0</v>
      </c>
      <c r="E14" s="57">
        <v>0</v>
      </c>
      <c r="F14" s="53"/>
    </row>
    <row r="15" spans="1:6" ht="27.75" customHeight="1">
      <c r="A15" s="127" t="s">
        <v>238</v>
      </c>
      <c r="B15" s="127"/>
      <c r="C15" s="211">
        <v>439</v>
      </c>
      <c r="D15" s="57">
        <v>0</v>
      </c>
      <c r="E15" s="57">
        <v>0</v>
      </c>
      <c r="F15" s="53"/>
    </row>
    <row r="16" spans="1:6" ht="27.75" customHeight="1">
      <c r="A16" s="127" t="s">
        <v>345</v>
      </c>
      <c r="B16" s="127"/>
      <c r="C16" s="211">
        <v>440</v>
      </c>
      <c r="D16" s="57">
        <v>0</v>
      </c>
      <c r="E16" s="57">
        <v>0</v>
      </c>
      <c r="F16" s="53"/>
    </row>
    <row r="17" spans="1:6" ht="27.75" customHeight="1">
      <c r="A17" s="127" t="s">
        <v>239</v>
      </c>
      <c r="B17" s="127"/>
      <c r="C17" s="211">
        <v>441</v>
      </c>
      <c r="D17" s="57">
        <v>0</v>
      </c>
      <c r="E17" s="57">
        <v>0</v>
      </c>
      <c r="F17" s="53"/>
    </row>
    <row r="18" spans="1:6" ht="27.75" customHeight="1">
      <c r="A18" s="127" t="s">
        <v>240</v>
      </c>
      <c r="B18" s="127"/>
      <c r="C18" s="211">
        <v>442</v>
      </c>
      <c r="D18" s="57">
        <v>0</v>
      </c>
      <c r="E18" s="57">
        <v>0</v>
      </c>
      <c r="F18" s="53"/>
    </row>
    <row r="19" spans="1:6" ht="27.75" customHeight="1">
      <c r="A19" s="127" t="s">
        <v>241</v>
      </c>
      <c r="B19" s="127"/>
      <c r="C19" s="211">
        <v>443</v>
      </c>
      <c r="D19" s="57">
        <v>0</v>
      </c>
      <c r="E19" s="57">
        <v>0</v>
      </c>
      <c r="F19" s="321"/>
    </row>
    <row r="20" spans="1:6" ht="27.75" customHeight="1">
      <c r="A20" s="127" t="s">
        <v>242</v>
      </c>
      <c r="B20" s="127"/>
      <c r="C20" s="211">
        <v>444</v>
      </c>
      <c r="D20" s="57">
        <v>0</v>
      </c>
      <c r="E20" s="57">
        <v>0</v>
      </c>
      <c r="F20" s="53"/>
    </row>
    <row r="21" spans="1:6" ht="27.75" customHeight="1">
      <c r="A21" s="127" t="s">
        <v>243</v>
      </c>
      <c r="B21" s="127"/>
      <c r="C21" s="211">
        <v>445</v>
      </c>
      <c r="D21" s="57">
        <v>0</v>
      </c>
      <c r="E21" s="57">
        <v>0</v>
      </c>
      <c r="F21" s="53"/>
    </row>
    <row r="22" spans="1:6" ht="27.75" customHeight="1">
      <c r="A22" s="127" t="s">
        <v>244</v>
      </c>
      <c r="B22" s="127"/>
      <c r="C22" s="211">
        <v>446</v>
      </c>
      <c r="D22" s="57">
        <v>0</v>
      </c>
      <c r="E22" s="57">
        <v>0</v>
      </c>
      <c r="F22" s="53"/>
    </row>
    <row r="23" spans="1:6" ht="27.75" customHeight="1">
      <c r="A23" s="127" t="s">
        <v>370</v>
      </c>
      <c r="B23" s="127"/>
      <c r="C23" s="211">
        <v>447</v>
      </c>
      <c r="D23" s="57">
        <v>0</v>
      </c>
      <c r="E23" s="57">
        <v>0</v>
      </c>
      <c r="F23" s="53"/>
    </row>
    <row r="24" spans="1:6" ht="27.75" customHeight="1">
      <c r="A24" s="363" t="s">
        <v>443</v>
      </c>
      <c r="B24" s="364"/>
      <c r="C24" s="211">
        <v>448</v>
      </c>
      <c r="D24" s="57">
        <v>0</v>
      </c>
      <c r="E24" s="57">
        <v>0</v>
      </c>
      <c r="F24" s="53"/>
    </row>
    <row r="25" spans="1:6" ht="27.75" customHeight="1">
      <c r="A25" s="195" t="s">
        <v>245</v>
      </c>
      <c r="B25" s="127"/>
      <c r="C25" s="211">
        <v>449</v>
      </c>
      <c r="D25" s="218">
        <f>SUM(D7:D24)</f>
        <v>0</v>
      </c>
      <c r="E25" s="218">
        <f>SUM(E7:E24)</f>
        <v>0</v>
      </c>
      <c r="F25" s="235"/>
    </row>
    <row r="27" spans="1:6" ht="12.75">
      <c r="A27" s="237"/>
      <c r="B27" s="237"/>
      <c r="C27" s="237"/>
      <c r="D27" s="237"/>
      <c r="E27" s="237"/>
      <c r="F27" s="237"/>
    </row>
    <row r="33" ht="12.75">
      <c r="D33" s="317"/>
    </row>
    <row r="35" ht="12.75">
      <c r="B35" s="318"/>
    </row>
  </sheetData>
  <sheetProtection password="D75D" sheet="1"/>
  <mergeCells count="3">
    <mergeCell ref="E1:F1"/>
    <mergeCell ref="E2:F2"/>
    <mergeCell ref="A24:B24"/>
  </mergeCells>
  <printOptions/>
  <pageMargins left="0.25" right="0.25" top="0.75" bottom="0.75" header="0.5" footer="0.5"/>
  <pageSetup fitToHeight="0" fitToWidth="1" horizontalDpi="300" verticalDpi="300" orientation="portrait" scale="92" r:id="rId1"/>
  <headerFooter alignWithMargins="0">
    <oddHeader>&amp;LEXCEL VERSION&amp;RMH RS-2004</oddHeader>
    <oddFooter>&amp;CPage 12 of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PCUuser</dc:creator>
  <cp:keywords/>
  <dc:description/>
  <cp:lastModifiedBy>Steven Hime [KDADS]</cp:lastModifiedBy>
  <cp:lastPrinted>2017-02-16T21:16:23Z</cp:lastPrinted>
  <dcterms:created xsi:type="dcterms:W3CDTF">1998-12-31T15:53:51Z</dcterms:created>
  <dcterms:modified xsi:type="dcterms:W3CDTF">2023-07-13T18:55:36Z</dcterms:modified>
  <cp:category/>
  <cp:version/>
  <cp:contentType/>
  <cp:contentStatus/>
</cp:coreProperties>
</file>